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оциально-коммуникативное разви" sheetId="1" r:id="rId4"/>
    <sheet state="visible" name="Познавательное развитие" sheetId="2" r:id="rId5"/>
    <sheet state="visible" name="Речевое развитие" sheetId="3" r:id="rId6"/>
    <sheet state="visible" name="Художественно-эстетическое разв" sheetId="4" r:id="rId7"/>
    <sheet state="visible" name="Физическое развитие" sheetId="5" r:id="rId8"/>
    <sheet state="visible" name="Инструментарий диагностики" sheetId="6" r:id="rId9"/>
  </sheets>
  <definedNames/>
  <calcPr/>
</workbook>
</file>

<file path=xl/sharedStrings.xml><?xml version="1.0" encoding="utf-8"?>
<sst xmlns="http://schemas.openxmlformats.org/spreadsheetml/2006/main" count="345" uniqueCount="85">
  <si>
    <t>Образовательная область «Социально-коммуникативное развитие»</t>
  </si>
  <si>
    <t>№ п/п</t>
  </si>
  <si>
    <t>ФИО ребенка</t>
  </si>
  <si>
    <t>Старается  соблюдать правила поведения в об­щественных местах, в общении со взрослыми и сверстниками, в природе</t>
  </si>
  <si>
    <t>Понимает социальную оценку поступков сверстников или героев литературных произведений</t>
  </si>
  <si>
    <t>Имитирует мимику, движения,  интонацию героев литературных произведений</t>
  </si>
  <si>
    <t>Принимает на себя роль, объединяет несколько игровых действий в единую сюжетную линию</t>
  </si>
  <si>
    <t>Способен придерживаться игровых правил в дидактических играх</t>
  </si>
  <si>
    <t>Разыгрывает самосто­ятельно и по просьбе взрослого отрывки из знакомых сказок</t>
  </si>
  <si>
    <t>Итоговый показатель по каждому  ребенку (среднее значение)</t>
  </si>
  <si>
    <t xml:space="preserve">Нормативными вариантами развития можно считать средние значения по каждому ребенку или общегрупповому параметру развития:
0-2,2 балла - низкий
2,3-3,7 балла - средний
3,8-5 баллов - высокий                                                                                                </t>
  </si>
  <si>
    <t>сентябрь</t>
  </si>
  <si>
    <t>май</t>
  </si>
  <si>
    <t>низкий</t>
  </si>
  <si>
    <t>средний</t>
  </si>
  <si>
    <t>высокий</t>
  </si>
  <si>
    <t xml:space="preserve">Бежан София </t>
  </si>
  <si>
    <t xml:space="preserve">Белоногова Мира </t>
  </si>
  <si>
    <t xml:space="preserve">Бурков Кирилл </t>
  </si>
  <si>
    <t xml:space="preserve">Владимиров Кирилл </t>
  </si>
  <si>
    <t xml:space="preserve">Волокитина Анастасия </t>
  </si>
  <si>
    <t xml:space="preserve">Воробьева Ева </t>
  </si>
  <si>
    <t xml:space="preserve">Воронина Полина </t>
  </si>
  <si>
    <t xml:space="preserve">Гарипов Михаил </t>
  </si>
  <si>
    <t>Герасименко Семён</t>
  </si>
  <si>
    <t xml:space="preserve">Глазков Николай </t>
  </si>
  <si>
    <t xml:space="preserve">Дерябина София </t>
  </si>
  <si>
    <t xml:space="preserve">Ермолаев Кирилл </t>
  </si>
  <si>
    <t>Калинов Александр</t>
  </si>
  <si>
    <t xml:space="preserve">Ковалева Екатерина </t>
  </si>
  <si>
    <t xml:space="preserve">Кокшарова Ольга </t>
  </si>
  <si>
    <t>Лоскутникова Юлия</t>
  </si>
  <si>
    <t>Лялин Сергей</t>
  </si>
  <si>
    <t xml:space="preserve">Мазеева Надежда </t>
  </si>
  <si>
    <t xml:space="preserve">Мазуренко Кирилл </t>
  </si>
  <si>
    <t xml:space="preserve">Опанасюк Злата </t>
  </si>
  <si>
    <t xml:space="preserve">Панкратова Алиса </t>
  </si>
  <si>
    <t xml:space="preserve">Подкина Милана </t>
  </si>
  <si>
    <t xml:space="preserve">Попенов Александр </t>
  </si>
  <si>
    <t>Сафарова Элина</t>
  </si>
  <si>
    <t>Свистунов Денис</t>
  </si>
  <si>
    <t>2.0</t>
  </si>
  <si>
    <t xml:space="preserve">Семенчугова Арина </t>
  </si>
  <si>
    <t xml:space="preserve">Шадрин Райан </t>
  </si>
  <si>
    <t>Шляпникова София</t>
  </si>
  <si>
    <t>Итоговый показатель по группе (среднее значение)</t>
  </si>
  <si>
    <t>Оценка педагогического процесса связана с уровнем овладения каждым ребенком необходимыми навыками и умениями по образовательным областям:</t>
  </si>
  <si>
    <t>1 балл — ребенок не может выполнить все параметры оценки, помощь взрослого не принимает;</t>
  </si>
  <si>
    <t>2 балла — ребенок с помощью взрослого выполняет некоторые параметры оценки;</t>
  </si>
  <si>
    <t>3 балла — ребенок выполняет все параметры оценки с частичной помощью взрослого;</t>
  </si>
  <si>
    <t>4 балла — ребенок выполняет самостоятельно и с частичной помощью взрослого все параметры оценки;</t>
  </si>
  <si>
    <t>5 баллов — ребенок выполняет все параметры оценки самостоятельно.</t>
  </si>
  <si>
    <t>Образовательная область «Познавательное развитие»</t>
  </si>
  <si>
    <t>п/п</t>
  </si>
  <si>
    <t>Знает свои имя и фамилию, имена родителей</t>
  </si>
  <si>
    <t>Рассматривает иллюст­рированные издания детских книг, проявляет интерес к ним</t>
  </si>
  <si>
    <t>Ориентируется в помещениях детского сада, называет свой город</t>
  </si>
  <si>
    <t>Знает и называет некоторые растения и животных, их детенышей, игрушки</t>
  </si>
  <si>
    <t>Правильно определяет количественное  соотношение двух групп предметов, понимает конкретный смысл слов «больше, «меньше», «столько же»</t>
  </si>
  <si>
    <t>Различает круг, квадрат, треугольник, предметы, имеющие углы и круглую форму</t>
  </si>
  <si>
    <t>Умеет группиро­вать предметы по цвету, размеру, форме</t>
  </si>
  <si>
    <t>Понимает смысл обозначений: вверху — внизу, впереди — сзади, слева — справа, на, над — под, верхняя—нижняя. Различает день — ночь, зима — лето</t>
  </si>
  <si>
    <t>Итоговый пока­затель по каждо­му ребенку (сред­нее значение)</t>
  </si>
  <si>
    <t>Образовательная область «Речевое развитие»</t>
  </si>
  <si>
    <t>Рассматривает сюжетные картинки, способен кратко рассказать об увиденном</t>
  </si>
  <si>
    <t>Отвечает на вопросы взрослого, каса­ющиеся ближайшего окружения</t>
  </si>
  <si>
    <t>Использует все части речи, простые нераспространенные предложения и предложения с однородными членами</t>
  </si>
  <si>
    <t>Четко произносит все гласные звуки, определяет заданный гласный звук из двух</t>
  </si>
  <si>
    <t>Итоговый показатель по каждому ребенку (среднее значение)</t>
  </si>
  <si>
    <t>3.0</t>
  </si>
  <si>
    <t>Образовательная область «Художественно-эстетическое развитие»</t>
  </si>
  <si>
    <t>Знает, называет и пра­вильно использует детали строительного материала. Изменяет постройки, надстраивая или заменяя одни детали другими</t>
  </si>
  <si>
    <t>Изображает/создает отдельные предметы, простые по композиции и по содержанию сюжеты, используя разные материалы</t>
  </si>
  <si>
    <t>Создает  изображения предметов из готовых фигур. Украшает заго­товки из бумаги разной формы</t>
  </si>
  <si>
    <t>Слушает музыкальное произведение до конца. Узнает знакомые песни. Поет, не отставая и не опережая других</t>
  </si>
  <si>
    <t>Умеет выполнять тан­цевальные движения: кружиться в парах, при­топывать попеременно ногами, двигаться под музыку с предметами</t>
  </si>
  <si>
    <t>Различает и называет музыкальные инстру­менты: металлофон, барабан. Замечает из­менения в звучании (тихо — громко)</t>
  </si>
  <si>
    <t>0.8</t>
  </si>
  <si>
    <t>Образовательная область «Физическое развитие»</t>
  </si>
  <si>
    <t>Владеет простейши­ми навыками пове­дения во время еды, умывания</t>
  </si>
  <si>
    <t>Приучен к опрятности, замечает и устраняет непорядок в одежде</t>
  </si>
  <si>
    <t>Умеет ходить и бегать, сохраняя равновесие, в разных направлениях по указанию взрослого</t>
  </si>
  <si>
    <t>Может ползать на чет­вереньках, лазать по ле­сенке-стремянке, гим­настической стенке про­извольным способом</t>
  </si>
  <si>
    <t>Энергично отталкива­ется в прыжках на двух ногах, прыгает в длину с места</t>
  </si>
  <si>
    <t>Катает мяч в заданном на­правлении с расстояния, бросает мяч двумя руками от груди, из-за головы; уда­ряет мячом об пол, бросает вверх и ловит; метает пред­меты правой и левой руками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</si>
</sst>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d.m"/>
  </numFmts>
  <fonts count="11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/>
    <font>
      <b/>
      <color theme="1"/>
      <name val="Arial"/>
    </font>
    <font>
      <color theme="1"/>
      <name val="Arial"/>
    </font>
    <font>
      <b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u/>
      <color theme="1"/>
      <name val="Arial"/>
    </font>
    <font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rgb="FF3D85C6"/>
        <bgColor rgb="FF3D85C6"/>
      </patternFill>
    </fill>
    <fill>
      <patternFill patternType="solid">
        <fgColor rgb="FF3C78D8"/>
        <bgColor rgb="FF3C7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1" fillId="0" fontId="1" numFmtId="0" xfId="0" applyAlignment="1" applyBorder="1" applyFont="1">
      <alignment readingOrder="0" vertical="top"/>
    </xf>
    <xf borderId="2" fillId="0" fontId="1" numFmtId="0" xfId="0" applyAlignment="1" applyBorder="1" applyFont="1">
      <alignment horizontal="center" readingOrder="0" vertical="top"/>
    </xf>
    <xf borderId="3" fillId="2" fontId="1" numFmtId="0" xfId="0" applyAlignment="1" applyBorder="1" applyFill="1" applyFont="1">
      <alignment horizontal="center" readingOrder="0" shrinkToFit="0" vertical="top" wrapText="1"/>
    </xf>
    <xf borderId="2" fillId="0" fontId="3" numFmtId="0" xfId="0" applyBorder="1" applyFont="1"/>
    <xf borderId="4" fillId="2" fontId="4" numFmtId="0" xfId="0" applyAlignment="1" applyBorder="1" applyFont="1">
      <alignment horizontal="center" readingOrder="0" shrinkToFit="0" vertical="top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9" fillId="2" fontId="4" numFmtId="0" xfId="0" applyAlignment="1" applyBorder="1" applyFont="1">
      <alignment horizontal="center" readingOrder="0" shrinkToFit="0" vertical="top" wrapText="1"/>
    </xf>
    <xf borderId="11" fillId="0" fontId="3" numFmtId="0" xfId="0" applyBorder="1" applyFont="1"/>
    <xf borderId="10" fillId="0" fontId="1" numFmtId="0" xfId="0" applyAlignment="1" applyBorder="1" applyFont="1">
      <alignment horizontal="center" readingOrder="0" vertical="top"/>
    </xf>
    <xf borderId="6" fillId="0" fontId="1" numFmtId="0" xfId="0" applyAlignment="1" applyBorder="1" applyFont="1">
      <alignment horizontal="center" readingOrder="0" vertical="top"/>
    </xf>
    <xf borderId="10" fillId="3" fontId="1" numFmtId="0" xfId="0" applyAlignment="1" applyBorder="1" applyFill="1" applyFont="1">
      <alignment horizontal="center" readingOrder="0" vertical="top"/>
    </xf>
    <xf borderId="10" fillId="4" fontId="1" numFmtId="0" xfId="0" applyAlignment="1" applyBorder="1" applyFill="1" applyFont="1">
      <alignment horizontal="center" readingOrder="0" vertical="top"/>
    </xf>
    <xf borderId="10" fillId="5" fontId="1" numFmtId="0" xfId="0" applyAlignment="1" applyBorder="1" applyFill="1" applyFont="1">
      <alignment horizontal="center" readingOrder="0" vertical="top"/>
    </xf>
    <xf borderId="10" fillId="6" fontId="1" numFmtId="0" xfId="0" applyAlignment="1" applyBorder="1" applyFill="1" applyFont="1">
      <alignment horizontal="center" readingOrder="0" vertical="top"/>
    </xf>
    <xf borderId="11" fillId="0" fontId="1" numFmtId="0" xfId="0" applyAlignment="1" applyBorder="1" applyFont="1">
      <alignment horizontal="center" readingOrder="0" shrinkToFit="0" vertical="top" wrapText="1"/>
    </xf>
    <xf borderId="10" fillId="0" fontId="1" numFmtId="0" xfId="0" applyAlignment="1" applyBorder="1" applyFont="1">
      <alignment horizontal="left" readingOrder="0" shrinkToFit="0" vertical="top" wrapText="1"/>
    </xf>
    <xf borderId="10" fillId="0" fontId="1" numFmtId="0" xfId="0" applyAlignment="1" applyBorder="1" applyFont="1">
      <alignment horizontal="center" readingOrder="0" shrinkToFit="0" vertical="top" wrapText="1"/>
    </xf>
    <xf borderId="10" fillId="0" fontId="1" numFmtId="164" xfId="0" applyAlignment="1" applyBorder="1" applyFont="1" applyNumberFormat="1">
      <alignment horizontal="center" shrinkToFit="0" vertical="top" wrapText="1"/>
    </xf>
    <xf borderId="12" fillId="3" fontId="5" numFmtId="0" xfId="0" applyAlignment="1" applyBorder="1" applyFont="1">
      <alignment readingOrder="0"/>
    </xf>
    <xf borderId="12" fillId="4" fontId="5" numFmtId="165" xfId="0" applyAlignment="1" applyBorder="1" applyFont="1" applyNumberFormat="1">
      <alignment readingOrder="0"/>
    </xf>
    <xf borderId="12" fillId="5" fontId="5" numFmtId="0" xfId="0" applyBorder="1" applyFont="1"/>
    <xf borderId="12" fillId="6" fontId="5" numFmtId="0" xfId="0" applyBorder="1" applyFont="1"/>
    <xf borderId="12" fillId="3" fontId="5" numFmtId="165" xfId="0" applyAlignment="1" applyBorder="1" applyFont="1" applyNumberFormat="1">
      <alignment readingOrder="0"/>
    </xf>
    <xf borderId="12" fillId="4" fontId="5" numFmtId="0" xfId="0" applyBorder="1" applyFont="1"/>
    <xf borderId="12" fillId="4" fontId="5" numFmtId="0" xfId="0" applyAlignment="1" applyBorder="1" applyFont="1">
      <alignment readingOrder="0"/>
    </xf>
    <xf borderId="12" fillId="6" fontId="5" numFmtId="165" xfId="0" applyAlignment="1" applyBorder="1" applyFont="1" applyNumberFormat="1">
      <alignment readingOrder="0"/>
    </xf>
    <xf borderId="12" fillId="5" fontId="5" numFmtId="165" xfId="0" applyAlignment="1" applyBorder="1" applyFont="1" applyNumberFormat="1">
      <alignment readingOrder="0"/>
    </xf>
    <xf borderId="12" fillId="5" fontId="5" numFmtId="0" xfId="0" applyAlignment="1" applyBorder="1" applyFont="1">
      <alignment readingOrder="0"/>
    </xf>
    <xf borderId="12" fillId="6" fontId="5" numFmtId="0" xfId="0" applyAlignment="1" applyBorder="1" applyFont="1">
      <alignment readingOrder="0"/>
    </xf>
    <xf borderId="13" fillId="7" fontId="1" numFmtId="0" xfId="0" applyAlignment="1" applyBorder="1" applyFill="1" applyFont="1">
      <alignment horizontal="center" readingOrder="0" shrinkToFit="0" vertical="top" wrapText="1"/>
    </xf>
    <xf borderId="10" fillId="7" fontId="1" numFmtId="0" xfId="0" applyAlignment="1" applyBorder="1" applyFont="1">
      <alignment horizontal="center" shrinkToFit="0" vertical="top" wrapText="1"/>
    </xf>
    <xf borderId="10" fillId="7" fontId="1" numFmtId="164" xfId="0" applyAlignment="1" applyBorder="1" applyFont="1" applyNumberFormat="1">
      <alignment horizontal="center" shrinkToFit="0" vertical="top" wrapText="1"/>
    </xf>
    <xf borderId="12" fillId="3" fontId="5" numFmtId="0" xfId="0" applyBorder="1" applyFont="1"/>
    <xf borderId="12" fillId="0" fontId="5" numFmtId="0" xfId="0" applyBorder="1" applyFont="1"/>
    <xf borderId="0" fillId="0" fontId="6" numFmtId="0" xfId="0" applyAlignment="1" applyFont="1">
      <alignment readingOrder="0"/>
    </xf>
    <xf borderId="0" fillId="0" fontId="6" numFmtId="0" xfId="0" applyFont="1"/>
    <xf borderId="0" fillId="0" fontId="7" numFmtId="0" xfId="0" applyAlignment="1" applyFont="1">
      <alignment readingOrder="0"/>
    </xf>
    <xf borderId="0" fillId="0" fontId="8" numFmtId="0" xfId="0" applyFont="1"/>
    <xf borderId="0" fillId="0" fontId="9" numFmtId="0" xfId="0" applyFont="1"/>
    <xf borderId="0" fillId="8" fontId="4" numFmtId="0" xfId="0" applyAlignment="1" applyFill="1" applyFont="1">
      <alignment readingOrder="0"/>
    </xf>
    <xf borderId="1" fillId="0" fontId="1" numFmtId="0" xfId="0" applyAlignment="1" applyBorder="1" applyFont="1">
      <alignment horizontal="center" readingOrder="0" vertical="top"/>
    </xf>
    <xf borderId="10" fillId="0" fontId="2" numFmtId="0" xfId="0" applyAlignment="1" applyBorder="1" applyFont="1">
      <alignment readingOrder="0" vertical="top"/>
    </xf>
    <xf borderId="10" fillId="0" fontId="2" numFmtId="0" xfId="0" applyAlignment="1" applyBorder="1" applyFont="1">
      <alignment vertical="top"/>
    </xf>
    <xf borderId="12" fillId="7" fontId="10" numFmtId="0" xfId="0" applyBorder="1" applyFont="1"/>
    <xf borderId="0" fillId="0" fontId="4" numFmtId="0" xfId="0" applyAlignment="1" applyFont="1">
      <alignment readingOrder="0"/>
    </xf>
    <xf borderId="10" fillId="0" fontId="1" numFmtId="0" xfId="0" applyAlignment="1" applyBorder="1" applyFont="1">
      <alignment readingOrder="0" vertical="top"/>
    </xf>
    <xf borderId="10" fillId="0" fontId="1" numFmtId="164" xfId="0" applyAlignment="1" applyBorder="1" applyFont="1" applyNumberFormat="1">
      <alignment vertical="top"/>
    </xf>
    <xf borderId="10" fillId="2" fontId="1" numFmtId="0" xfId="0" applyAlignment="1" applyBorder="1" applyFont="1">
      <alignment vertical="top"/>
    </xf>
    <xf borderId="10" fillId="2" fontId="1" numFmtId="164" xfId="0" applyAlignment="1" applyBorder="1" applyFont="1" applyNumberFormat="1">
      <alignment vertical="top"/>
    </xf>
    <xf borderId="1" fillId="0" fontId="1" numFmtId="0" xfId="0" applyAlignment="1" applyBorder="1" applyFont="1">
      <alignment horizontal="center" readingOrder="0" shrinkToFit="0" vertical="top" wrapText="1"/>
    </xf>
    <xf borderId="2" fillId="0" fontId="1" numFmtId="0" xfId="0" applyAlignment="1" applyBorder="1" applyFont="1">
      <alignment horizontal="center" readingOrder="0" shrinkToFit="0" vertical="top" wrapText="1"/>
    </xf>
    <xf borderId="3" fillId="7" fontId="1" numFmtId="0" xfId="0" applyAlignment="1" applyBorder="1" applyFont="1">
      <alignment horizontal="center" readingOrder="0" shrinkToFit="0" vertical="top" wrapText="1"/>
    </xf>
    <xf borderId="6" fillId="0" fontId="1" numFmtId="0" xfId="0" applyAlignment="1" applyBorder="1" applyFont="1">
      <alignment horizontal="center" readingOrder="0" shrinkToFit="0" vertical="top" wrapText="1"/>
    </xf>
    <xf borderId="0" fillId="0" fontId="6" numFmtId="0" xfId="0" applyAlignment="1" applyFont="1">
      <alignment horizontal="center" readingOrder="0"/>
    </xf>
    <xf borderId="0" fillId="0" fontId="10" numFmtId="0" xfId="0" applyFont="1"/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Социально-коммуникативное разви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50:C52" displayName="Table_1" id="1">
  <tableColumns count="2">
    <tableColumn name="Column1" id="1"/>
    <tableColumn name="Column2" id="2"/>
  </tableColumns>
  <tableStyleInfo name="Социально-коммуникативное разви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51C75"/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6.86"/>
    <col customWidth="1" min="2" max="2" width="22.29"/>
    <col customWidth="1" min="3" max="22" width="10.29"/>
  </cols>
  <sheetData>
    <row r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75.0" customHeight="1">
      <c r="A3" s="3" t="s">
        <v>1</v>
      </c>
      <c r="B3" s="4" t="s">
        <v>2</v>
      </c>
      <c r="C3" s="5" t="s">
        <v>3</v>
      </c>
      <c r="D3" s="6"/>
      <c r="E3" s="5" t="s">
        <v>4</v>
      </c>
      <c r="F3" s="6"/>
      <c r="G3" s="5" t="s">
        <v>5</v>
      </c>
      <c r="H3" s="6"/>
      <c r="I3" s="5" t="s">
        <v>6</v>
      </c>
      <c r="J3" s="6"/>
      <c r="K3" s="5" t="s">
        <v>7</v>
      </c>
      <c r="L3" s="6"/>
      <c r="M3" s="5" t="s">
        <v>8</v>
      </c>
      <c r="N3" s="6"/>
      <c r="O3" s="5" t="s">
        <v>9</v>
      </c>
      <c r="P3" s="6"/>
      <c r="Q3" s="7" t="s">
        <v>10</v>
      </c>
      <c r="R3" s="8"/>
      <c r="S3" s="8"/>
      <c r="T3" s="8"/>
      <c r="U3" s="8"/>
      <c r="V3" s="9"/>
    </row>
    <row r="4" ht="22.5" customHeight="1">
      <c r="A4" s="10"/>
      <c r="B4" s="11"/>
      <c r="C4" s="12"/>
      <c r="D4" s="13"/>
      <c r="E4" s="12"/>
      <c r="F4" s="13"/>
      <c r="G4" s="12"/>
      <c r="H4" s="13"/>
      <c r="I4" s="12"/>
      <c r="J4" s="13"/>
      <c r="K4" s="12"/>
      <c r="L4" s="13"/>
      <c r="M4" s="12"/>
      <c r="N4" s="13"/>
      <c r="O4" s="12"/>
      <c r="P4" s="13"/>
      <c r="Q4" s="14" t="s">
        <v>11</v>
      </c>
      <c r="R4" s="12"/>
      <c r="S4" s="13"/>
      <c r="T4" s="14" t="s">
        <v>12</v>
      </c>
      <c r="U4" s="12"/>
      <c r="V4" s="13"/>
    </row>
    <row r="5">
      <c r="A5" s="15"/>
      <c r="B5" s="13"/>
      <c r="C5" s="16" t="s">
        <v>11</v>
      </c>
      <c r="D5" s="17" t="s">
        <v>12</v>
      </c>
      <c r="E5" s="16" t="s">
        <v>11</v>
      </c>
      <c r="F5" s="16" t="s">
        <v>12</v>
      </c>
      <c r="G5" s="16" t="s">
        <v>11</v>
      </c>
      <c r="H5" s="16" t="s">
        <v>12</v>
      </c>
      <c r="I5" s="16" t="s">
        <v>11</v>
      </c>
      <c r="J5" s="16" t="s">
        <v>12</v>
      </c>
      <c r="K5" s="16" t="s">
        <v>11</v>
      </c>
      <c r="L5" s="16" t="s">
        <v>12</v>
      </c>
      <c r="M5" s="16" t="s">
        <v>11</v>
      </c>
      <c r="N5" s="16" t="s">
        <v>12</v>
      </c>
      <c r="O5" s="16" t="s">
        <v>11</v>
      </c>
      <c r="P5" s="16" t="s">
        <v>12</v>
      </c>
      <c r="Q5" s="18" t="s">
        <v>13</v>
      </c>
      <c r="R5" s="19" t="s">
        <v>14</v>
      </c>
      <c r="S5" s="20" t="s">
        <v>15</v>
      </c>
      <c r="T5" s="18" t="s">
        <v>13</v>
      </c>
      <c r="U5" s="19" t="s">
        <v>14</v>
      </c>
      <c r="V5" s="21" t="s">
        <v>15</v>
      </c>
    </row>
    <row r="6">
      <c r="A6" s="22">
        <v>1.0</v>
      </c>
      <c r="B6" s="23" t="s">
        <v>16</v>
      </c>
      <c r="C6" s="24">
        <v>4.0</v>
      </c>
      <c r="D6" s="24">
        <v>4.0</v>
      </c>
      <c r="E6" s="24">
        <v>3.0</v>
      </c>
      <c r="F6" s="24">
        <v>3.0</v>
      </c>
      <c r="G6" s="24">
        <v>2.0</v>
      </c>
      <c r="H6" s="24">
        <v>2.0</v>
      </c>
      <c r="I6" s="24">
        <v>2.0</v>
      </c>
      <c r="J6" s="24">
        <v>3.0</v>
      </c>
      <c r="K6" s="24">
        <v>3.0</v>
      </c>
      <c r="L6" s="24">
        <v>3.0</v>
      </c>
      <c r="M6" s="24">
        <v>3.0</v>
      </c>
      <c r="N6" s="24">
        <v>4.0</v>
      </c>
      <c r="O6" s="25">
        <f t="shared" ref="O6:P6" si="1">(C6+E6+G6+I6+K6+M6)/6</f>
        <v>2.833333333</v>
      </c>
      <c r="P6" s="25">
        <f t="shared" si="1"/>
        <v>3.166666667</v>
      </c>
      <c r="Q6" s="26"/>
      <c r="R6" s="27">
        <v>44045.0</v>
      </c>
      <c r="S6" s="28"/>
      <c r="T6" s="26"/>
      <c r="U6" s="27">
        <v>43864.0</v>
      </c>
      <c r="V6" s="29"/>
    </row>
    <row r="7">
      <c r="A7" s="22">
        <v>2.0</v>
      </c>
      <c r="B7" s="23" t="s">
        <v>17</v>
      </c>
      <c r="C7" s="24">
        <v>4.0</v>
      </c>
      <c r="D7" s="24">
        <v>4.0</v>
      </c>
      <c r="E7" s="24">
        <v>4.0</v>
      </c>
      <c r="F7" s="24">
        <v>4.0</v>
      </c>
      <c r="G7" s="24">
        <v>3.0</v>
      </c>
      <c r="H7" s="24">
        <v>3.0</v>
      </c>
      <c r="I7" s="24">
        <v>3.0</v>
      </c>
      <c r="J7" s="24">
        <v>4.0</v>
      </c>
      <c r="K7" s="24">
        <v>3.0</v>
      </c>
      <c r="L7" s="24">
        <v>4.0</v>
      </c>
      <c r="M7" s="24">
        <v>4.0</v>
      </c>
      <c r="N7" s="24">
        <v>5.0</v>
      </c>
      <c r="O7" s="25">
        <f t="shared" ref="O7:P7" si="2">(C7+E7+G7+I7+K7+M7)/6</f>
        <v>3.5</v>
      </c>
      <c r="P7" s="25">
        <f t="shared" si="2"/>
        <v>4</v>
      </c>
      <c r="Q7" s="26"/>
      <c r="R7" s="27">
        <v>43954.0</v>
      </c>
      <c r="S7" s="28"/>
      <c r="T7" s="26"/>
      <c r="U7" s="27">
        <v>43954.0</v>
      </c>
      <c r="V7" s="29"/>
    </row>
    <row r="8">
      <c r="A8" s="22">
        <v>3.0</v>
      </c>
      <c r="B8" s="23" t="s">
        <v>18</v>
      </c>
      <c r="C8" s="24">
        <v>3.0</v>
      </c>
      <c r="D8" s="24">
        <v>3.0</v>
      </c>
      <c r="E8" s="24">
        <v>2.0</v>
      </c>
      <c r="F8" s="24">
        <v>3.0</v>
      </c>
      <c r="G8" s="24">
        <v>2.0</v>
      </c>
      <c r="H8" s="24">
        <v>3.0</v>
      </c>
      <c r="I8" s="24">
        <v>2.0</v>
      </c>
      <c r="J8" s="24">
        <v>3.0</v>
      </c>
      <c r="K8" s="24">
        <v>2.0</v>
      </c>
      <c r="L8" s="24">
        <v>3.0</v>
      </c>
      <c r="M8" s="24">
        <v>2.0</v>
      </c>
      <c r="N8" s="24">
        <v>3.0</v>
      </c>
      <c r="O8" s="25">
        <f t="shared" ref="O8:P8" si="3">(C8+E8+G8+I8+K8+M8)/6</f>
        <v>2.166666667</v>
      </c>
      <c r="P8" s="25">
        <f t="shared" si="3"/>
        <v>3</v>
      </c>
      <c r="Q8" s="30">
        <v>43863.0</v>
      </c>
      <c r="R8" s="31"/>
      <c r="S8" s="28"/>
      <c r="T8" s="26"/>
      <c r="U8" s="32">
        <v>3.0</v>
      </c>
      <c r="V8" s="29"/>
    </row>
    <row r="9">
      <c r="A9" s="22">
        <v>4.0</v>
      </c>
      <c r="B9" s="23" t="s">
        <v>19</v>
      </c>
      <c r="C9" s="24">
        <v>2.0</v>
      </c>
      <c r="D9" s="24">
        <v>3.0</v>
      </c>
      <c r="E9" s="24">
        <v>1.0</v>
      </c>
      <c r="F9" s="24">
        <v>2.0</v>
      </c>
      <c r="G9" s="24">
        <v>2.0</v>
      </c>
      <c r="H9" s="24">
        <v>2.0</v>
      </c>
      <c r="I9" s="24">
        <v>1.0</v>
      </c>
      <c r="J9" s="24">
        <v>2.0</v>
      </c>
      <c r="K9" s="24">
        <v>1.0</v>
      </c>
      <c r="L9" s="24">
        <v>2.0</v>
      </c>
      <c r="M9" s="24">
        <v>1.0</v>
      </c>
      <c r="N9" s="24">
        <v>2.0</v>
      </c>
      <c r="O9" s="25">
        <f t="shared" ref="O9:P9" si="4">(C9+E9+G9+I9+K9+M9)/6</f>
        <v>1.333333333</v>
      </c>
      <c r="P9" s="25">
        <f t="shared" si="4"/>
        <v>2.166666667</v>
      </c>
      <c r="Q9" s="30">
        <v>43891.0</v>
      </c>
      <c r="R9" s="31"/>
      <c r="S9" s="28"/>
      <c r="T9" s="30">
        <v>43863.0</v>
      </c>
      <c r="U9" s="31"/>
      <c r="V9" s="29"/>
    </row>
    <row r="10">
      <c r="A10" s="22">
        <v>5.0</v>
      </c>
      <c r="B10" s="23" t="s">
        <v>20</v>
      </c>
      <c r="C10" s="24">
        <v>3.0</v>
      </c>
      <c r="D10" s="24">
        <v>3.0</v>
      </c>
      <c r="E10" s="24">
        <v>2.0</v>
      </c>
      <c r="F10" s="24">
        <v>2.0</v>
      </c>
      <c r="G10" s="24">
        <v>2.0</v>
      </c>
      <c r="H10" s="24">
        <v>2.0</v>
      </c>
      <c r="I10" s="24">
        <v>2.0</v>
      </c>
      <c r="J10" s="24">
        <v>3.0</v>
      </c>
      <c r="K10" s="24">
        <v>1.0</v>
      </c>
      <c r="L10" s="24">
        <v>2.0</v>
      </c>
      <c r="M10" s="24">
        <v>1.0</v>
      </c>
      <c r="N10" s="24">
        <v>3.0</v>
      </c>
      <c r="O10" s="25">
        <f t="shared" ref="O10:P10" si="5">(C10+E10+G10+I10+K10+M10)/6</f>
        <v>1.833333333</v>
      </c>
      <c r="P10" s="25">
        <f t="shared" si="5"/>
        <v>2.5</v>
      </c>
      <c r="Q10" s="30">
        <v>44044.0</v>
      </c>
      <c r="R10" s="31"/>
      <c r="S10" s="28"/>
      <c r="T10" s="26"/>
      <c r="U10" s="27">
        <v>43953.0</v>
      </c>
      <c r="V10" s="29"/>
    </row>
    <row r="11">
      <c r="A11" s="22">
        <v>6.0</v>
      </c>
      <c r="B11" s="23" t="s">
        <v>21</v>
      </c>
      <c r="C11" s="24">
        <v>2.0</v>
      </c>
      <c r="D11" s="24">
        <v>3.0</v>
      </c>
      <c r="E11" s="24">
        <v>2.0</v>
      </c>
      <c r="F11" s="24">
        <v>2.0</v>
      </c>
      <c r="G11" s="24">
        <v>1.0</v>
      </c>
      <c r="H11" s="24">
        <v>2.0</v>
      </c>
      <c r="I11" s="24">
        <v>1.0</v>
      </c>
      <c r="J11" s="24">
        <v>3.0</v>
      </c>
      <c r="K11" s="24">
        <v>1.0</v>
      </c>
      <c r="L11" s="24">
        <v>2.0</v>
      </c>
      <c r="M11" s="24">
        <v>1.0</v>
      </c>
      <c r="N11" s="24">
        <v>2.0</v>
      </c>
      <c r="O11" s="25">
        <f t="shared" ref="O11:P11" si="6">(C11+E11+G11+I11+K11+M11)/6</f>
        <v>1.333333333</v>
      </c>
      <c r="P11" s="25">
        <f t="shared" si="6"/>
        <v>2.333333333</v>
      </c>
      <c r="Q11" s="30">
        <v>43891.0</v>
      </c>
      <c r="R11" s="31"/>
      <c r="S11" s="28"/>
      <c r="T11" s="26"/>
      <c r="U11" s="27">
        <v>43892.0</v>
      </c>
      <c r="V11" s="29"/>
    </row>
    <row r="12">
      <c r="A12" s="22">
        <v>7.0</v>
      </c>
      <c r="B12" s="23" t="s">
        <v>22</v>
      </c>
      <c r="C12" s="24">
        <v>3.0</v>
      </c>
      <c r="D12" s="24">
        <v>4.0</v>
      </c>
      <c r="E12" s="24">
        <v>3.0</v>
      </c>
      <c r="F12" s="24">
        <v>3.0</v>
      </c>
      <c r="G12" s="24">
        <v>3.0</v>
      </c>
      <c r="H12" s="24">
        <v>3.0</v>
      </c>
      <c r="I12" s="24">
        <v>2.0</v>
      </c>
      <c r="J12" s="24">
        <v>4.0</v>
      </c>
      <c r="K12" s="24">
        <v>3.0</v>
      </c>
      <c r="L12" s="24">
        <v>3.0</v>
      </c>
      <c r="M12" s="24">
        <v>3.0</v>
      </c>
      <c r="N12" s="24">
        <v>4.0</v>
      </c>
      <c r="O12" s="25">
        <f t="shared" ref="O12:P12" si="7">(C12+E12+G12+I12+K12+M12)/6</f>
        <v>2.833333333</v>
      </c>
      <c r="P12" s="25">
        <f t="shared" si="7"/>
        <v>3.5</v>
      </c>
      <c r="Q12" s="26"/>
      <c r="R12" s="27">
        <v>44045.0</v>
      </c>
      <c r="S12" s="28"/>
      <c r="T12" s="26"/>
      <c r="U12" s="27">
        <v>43954.0</v>
      </c>
      <c r="V12" s="29"/>
    </row>
    <row r="13">
      <c r="A13" s="22">
        <v>8.0</v>
      </c>
      <c r="B13" s="23" t="s">
        <v>23</v>
      </c>
      <c r="C13" s="24">
        <v>1.0</v>
      </c>
      <c r="D13" s="24">
        <v>2.0</v>
      </c>
      <c r="E13" s="24">
        <v>1.0</v>
      </c>
      <c r="F13" s="24">
        <v>2.0</v>
      </c>
      <c r="G13" s="24">
        <v>1.0</v>
      </c>
      <c r="H13" s="24">
        <v>1.0</v>
      </c>
      <c r="I13" s="24">
        <v>1.0</v>
      </c>
      <c r="J13" s="24">
        <v>2.0</v>
      </c>
      <c r="K13" s="24">
        <v>1.0</v>
      </c>
      <c r="L13" s="24">
        <v>2.0</v>
      </c>
      <c r="M13" s="24">
        <v>1.0</v>
      </c>
      <c r="N13" s="24">
        <v>2.0</v>
      </c>
      <c r="O13" s="25">
        <f t="shared" ref="O13:P13" si="8">(C13+E13+G13+I13+K13+M13)/6</f>
        <v>1</v>
      </c>
      <c r="P13" s="25">
        <f t="shared" si="8"/>
        <v>1.833333333</v>
      </c>
      <c r="Q13" s="26">
        <v>1.0</v>
      </c>
      <c r="R13" s="31"/>
      <c r="S13" s="28"/>
      <c r="T13" s="30">
        <v>44044.0</v>
      </c>
      <c r="U13" s="31"/>
      <c r="V13" s="29"/>
    </row>
    <row r="14">
      <c r="A14" s="22">
        <v>9.0</v>
      </c>
      <c r="B14" s="23" t="s">
        <v>24</v>
      </c>
      <c r="C14" s="24">
        <v>3.0</v>
      </c>
      <c r="D14" s="24">
        <v>3.0</v>
      </c>
      <c r="E14" s="24">
        <v>3.0</v>
      </c>
      <c r="F14" s="24">
        <v>3.0</v>
      </c>
      <c r="G14" s="24">
        <v>1.0</v>
      </c>
      <c r="H14" s="24">
        <v>2.0</v>
      </c>
      <c r="I14" s="24">
        <v>1.0</v>
      </c>
      <c r="J14" s="24">
        <v>2.0</v>
      </c>
      <c r="K14" s="24">
        <v>1.0</v>
      </c>
      <c r="L14" s="24">
        <v>2.0</v>
      </c>
      <c r="M14" s="24">
        <v>1.0</v>
      </c>
      <c r="N14" s="24">
        <v>2.0</v>
      </c>
      <c r="O14" s="25">
        <f t="shared" ref="O14:P14" si="9">(C14+E14+G14+I14+K14+M14)/6</f>
        <v>1.666666667</v>
      </c>
      <c r="P14" s="25">
        <f t="shared" si="9"/>
        <v>2.333333333</v>
      </c>
      <c r="Q14" s="30">
        <v>44013.0</v>
      </c>
      <c r="R14" s="31"/>
      <c r="S14" s="28"/>
      <c r="T14" s="26"/>
      <c r="U14" s="27">
        <v>43892.0</v>
      </c>
      <c r="V14" s="29"/>
    </row>
    <row r="15">
      <c r="A15" s="22">
        <v>10.0</v>
      </c>
      <c r="B15" s="23" t="s">
        <v>25</v>
      </c>
      <c r="C15" s="24">
        <v>3.0</v>
      </c>
      <c r="D15" s="24">
        <v>3.0</v>
      </c>
      <c r="E15" s="24">
        <v>3.0</v>
      </c>
      <c r="F15" s="24">
        <v>3.0</v>
      </c>
      <c r="G15" s="24">
        <v>1.0</v>
      </c>
      <c r="H15" s="24">
        <v>2.0</v>
      </c>
      <c r="I15" s="24">
        <v>2.0</v>
      </c>
      <c r="J15" s="24">
        <v>2.0</v>
      </c>
      <c r="K15" s="24">
        <v>2.0</v>
      </c>
      <c r="L15" s="24">
        <v>3.0</v>
      </c>
      <c r="M15" s="24">
        <v>1.0</v>
      </c>
      <c r="N15" s="24">
        <v>2.0</v>
      </c>
      <c r="O15" s="25">
        <f t="shared" ref="O15:P15" si="10">(C15+E15+G15+I15+K15+M15)/6</f>
        <v>2</v>
      </c>
      <c r="P15" s="25">
        <f t="shared" si="10"/>
        <v>2.5</v>
      </c>
      <c r="Q15" s="26">
        <v>2.0</v>
      </c>
      <c r="R15" s="31"/>
      <c r="S15" s="28"/>
      <c r="T15" s="26"/>
      <c r="U15" s="27">
        <v>43953.0</v>
      </c>
      <c r="V15" s="29"/>
    </row>
    <row r="16">
      <c r="A16" s="22">
        <v>11.0</v>
      </c>
      <c r="B16" s="23" t="s">
        <v>26</v>
      </c>
      <c r="C16" s="24">
        <v>4.0</v>
      </c>
      <c r="D16" s="24">
        <v>4.0</v>
      </c>
      <c r="E16" s="24">
        <v>2.0</v>
      </c>
      <c r="F16" s="24">
        <v>3.0</v>
      </c>
      <c r="G16" s="24">
        <v>2.0</v>
      </c>
      <c r="H16" s="24">
        <v>3.0</v>
      </c>
      <c r="I16" s="24">
        <v>2.0</v>
      </c>
      <c r="J16" s="24">
        <v>3.0</v>
      </c>
      <c r="K16" s="24">
        <v>3.0</v>
      </c>
      <c r="L16" s="24">
        <v>4.0</v>
      </c>
      <c r="M16" s="24">
        <v>2.0</v>
      </c>
      <c r="N16" s="24">
        <v>4.0</v>
      </c>
      <c r="O16" s="25">
        <f t="shared" ref="O16:P16" si="11">(C16+E16+G16+I16+K16+M16)/6</f>
        <v>2.5</v>
      </c>
      <c r="P16" s="25">
        <f t="shared" si="11"/>
        <v>3.5</v>
      </c>
      <c r="Q16" s="26"/>
      <c r="R16" s="27">
        <v>43953.0</v>
      </c>
      <c r="S16" s="28"/>
      <c r="T16" s="26"/>
      <c r="U16" s="27">
        <v>43954.0</v>
      </c>
      <c r="V16" s="29"/>
    </row>
    <row r="17">
      <c r="A17" s="22">
        <v>12.0</v>
      </c>
      <c r="B17" s="23" t="s">
        <v>27</v>
      </c>
      <c r="C17" s="24">
        <v>4.0</v>
      </c>
      <c r="D17" s="24">
        <v>4.0</v>
      </c>
      <c r="E17" s="24">
        <v>4.0</v>
      </c>
      <c r="F17" s="24">
        <v>4.0</v>
      </c>
      <c r="G17" s="24">
        <v>3.0</v>
      </c>
      <c r="H17" s="24">
        <v>3.0</v>
      </c>
      <c r="I17" s="24">
        <v>3.0</v>
      </c>
      <c r="J17" s="24">
        <v>5.0</v>
      </c>
      <c r="K17" s="24">
        <v>4.0</v>
      </c>
      <c r="L17" s="24">
        <v>5.0</v>
      </c>
      <c r="M17" s="24">
        <v>3.0</v>
      </c>
      <c r="N17" s="24">
        <v>5.0</v>
      </c>
      <c r="O17" s="25">
        <f t="shared" ref="O17:P17" si="12">(C17+E17+G17+I17+K17+M17)/6</f>
        <v>3.5</v>
      </c>
      <c r="P17" s="25">
        <f t="shared" si="12"/>
        <v>4.333333333</v>
      </c>
      <c r="Q17" s="26"/>
      <c r="R17" s="27">
        <v>43954.0</v>
      </c>
      <c r="S17" s="28"/>
      <c r="T17" s="26"/>
      <c r="U17" s="31"/>
      <c r="V17" s="33">
        <v>43894.0</v>
      </c>
    </row>
    <row r="18">
      <c r="A18" s="22">
        <v>13.0</v>
      </c>
      <c r="B18" s="23" t="s">
        <v>28</v>
      </c>
      <c r="C18" s="24">
        <v>3.0</v>
      </c>
      <c r="D18" s="24">
        <v>3.0</v>
      </c>
      <c r="E18" s="24">
        <v>1.0</v>
      </c>
      <c r="F18" s="24">
        <v>2.0</v>
      </c>
      <c r="G18" s="24">
        <v>1.0</v>
      </c>
      <c r="H18" s="24">
        <v>2.0</v>
      </c>
      <c r="I18" s="24">
        <v>2.0</v>
      </c>
      <c r="J18" s="24">
        <v>3.0</v>
      </c>
      <c r="K18" s="24">
        <v>3.0</v>
      </c>
      <c r="L18" s="24">
        <v>4.0</v>
      </c>
      <c r="M18" s="24">
        <v>2.0</v>
      </c>
      <c r="N18" s="24">
        <v>3.0</v>
      </c>
      <c r="O18" s="25">
        <f t="shared" ref="O18:P18" si="13">(C18+E18+G18+I18+K18+M18)/6</f>
        <v>2</v>
      </c>
      <c r="P18" s="25">
        <f t="shared" si="13"/>
        <v>2.833333333</v>
      </c>
      <c r="Q18" s="26">
        <v>2.0</v>
      </c>
      <c r="R18" s="32"/>
      <c r="S18" s="28"/>
      <c r="T18" s="26"/>
      <c r="U18" s="27">
        <v>44045.0</v>
      </c>
      <c r="V18" s="29"/>
    </row>
    <row r="19">
      <c r="A19" s="22">
        <v>14.0</v>
      </c>
      <c r="B19" s="23" t="s">
        <v>29</v>
      </c>
      <c r="C19" s="24">
        <v>5.0</v>
      </c>
      <c r="D19" s="24">
        <v>5.0</v>
      </c>
      <c r="E19" s="24">
        <v>4.0</v>
      </c>
      <c r="F19" s="24">
        <v>4.0</v>
      </c>
      <c r="G19" s="24">
        <v>3.0</v>
      </c>
      <c r="H19" s="24">
        <v>3.0</v>
      </c>
      <c r="I19" s="24">
        <v>4.0</v>
      </c>
      <c r="J19" s="24">
        <v>5.0</v>
      </c>
      <c r="K19" s="24">
        <v>4.0</v>
      </c>
      <c r="L19" s="24">
        <v>5.0</v>
      </c>
      <c r="M19" s="24">
        <v>3.0</v>
      </c>
      <c r="N19" s="24">
        <v>5.0</v>
      </c>
      <c r="O19" s="25">
        <f t="shared" ref="O19:P19" si="14">(C19+E19+G19+I19+K19+M19)/6</f>
        <v>3.833333333</v>
      </c>
      <c r="P19" s="25">
        <f t="shared" si="14"/>
        <v>4.5</v>
      </c>
      <c r="Q19" s="26"/>
      <c r="R19" s="32"/>
      <c r="S19" s="34">
        <v>44046.0</v>
      </c>
      <c r="T19" s="26"/>
      <c r="U19" s="32"/>
      <c r="V19" s="33">
        <v>43955.0</v>
      </c>
    </row>
    <row r="20">
      <c r="A20" s="22">
        <v>15.0</v>
      </c>
      <c r="B20" s="23" t="s">
        <v>30</v>
      </c>
      <c r="C20" s="24">
        <v>5.0</v>
      </c>
      <c r="D20" s="24">
        <v>5.0</v>
      </c>
      <c r="E20" s="24">
        <v>4.0</v>
      </c>
      <c r="F20" s="24">
        <v>4.0</v>
      </c>
      <c r="G20" s="24">
        <v>3.0</v>
      </c>
      <c r="H20" s="24">
        <v>3.0</v>
      </c>
      <c r="I20" s="24">
        <v>4.0</v>
      </c>
      <c r="J20" s="24">
        <v>5.0</v>
      </c>
      <c r="K20" s="24">
        <v>4.0</v>
      </c>
      <c r="L20" s="24">
        <v>5.0</v>
      </c>
      <c r="M20" s="24">
        <v>3.0</v>
      </c>
      <c r="N20" s="24">
        <v>5.0</v>
      </c>
      <c r="O20" s="25">
        <f t="shared" ref="O20:P20" si="15">(C20+E20+G20+I20+K20+M20)/6</f>
        <v>3.833333333</v>
      </c>
      <c r="P20" s="25">
        <f t="shared" si="15"/>
        <v>4.5</v>
      </c>
      <c r="Q20" s="26"/>
      <c r="R20" s="32"/>
      <c r="S20" s="34">
        <v>44046.0</v>
      </c>
      <c r="T20" s="26"/>
      <c r="U20" s="32"/>
      <c r="V20" s="33">
        <v>43955.0</v>
      </c>
    </row>
    <row r="21">
      <c r="A21" s="22">
        <v>16.0</v>
      </c>
      <c r="B21" s="23" t="s">
        <v>31</v>
      </c>
      <c r="C21" s="24">
        <v>4.0</v>
      </c>
      <c r="D21" s="24">
        <v>4.0</v>
      </c>
      <c r="E21" s="24">
        <v>3.0</v>
      </c>
      <c r="F21" s="24">
        <v>4.0</v>
      </c>
      <c r="G21" s="24">
        <v>3.0</v>
      </c>
      <c r="H21" s="24">
        <v>3.0</v>
      </c>
      <c r="I21" s="24">
        <v>4.0</v>
      </c>
      <c r="J21" s="24">
        <v>5.0</v>
      </c>
      <c r="K21" s="24">
        <v>4.0</v>
      </c>
      <c r="L21" s="24">
        <v>5.0</v>
      </c>
      <c r="M21" s="24">
        <v>3.0</v>
      </c>
      <c r="N21" s="24">
        <v>5.0</v>
      </c>
      <c r="O21" s="25">
        <f t="shared" ref="O21:P21" si="16">(C21+E21+G21+I21+K21+M21)/6</f>
        <v>3.5</v>
      </c>
      <c r="P21" s="25">
        <f t="shared" si="16"/>
        <v>4.333333333</v>
      </c>
      <c r="Q21" s="26"/>
      <c r="R21" s="27">
        <v>43954.0</v>
      </c>
      <c r="S21" s="28"/>
      <c r="T21" s="26"/>
      <c r="U21" s="32"/>
      <c r="V21" s="33">
        <v>43894.0</v>
      </c>
    </row>
    <row r="22">
      <c r="A22" s="22">
        <v>17.0</v>
      </c>
      <c r="B22" s="23" t="s">
        <v>32</v>
      </c>
      <c r="C22" s="24">
        <v>3.0</v>
      </c>
      <c r="D22" s="24">
        <v>3.0</v>
      </c>
      <c r="E22" s="24">
        <v>2.0</v>
      </c>
      <c r="F22" s="24">
        <v>3.0</v>
      </c>
      <c r="G22" s="24">
        <v>1.0</v>
      </c>
      <c r="H22" s="24">
        <v>1.0</v>
      </c>
      <c r="I22" s="24">
        <v>2.0</v>
      </c>
      <c r="J22" s="24">
        <v>2.0</v>
      </c>
      <c r="K22" s="24">
        <v>3.0</v>
      </c>
      <c r="L22" s="24">
        <v>3.0</v>
      </c>
      <c r="M22" s="24">
        <v>1.0</v>
      </c>
      <c r="N22" s="24">
        <v>3.0</v>
      </c>
      <c r="O22" s="25">
        <f t="shared" ref="O22:P22" si="17">(C22+E22+G22+I22+K22+M22)/6</f>
        <v>2</v>
      </c>
      <c r="P22" s="25">
        <f t="shared" si="17"/>
        <v>2.5</v>
      </c>
      <c r="Q22" s="26">
        <v>2.0</v>
      </c>
      <c r="R22" s="32"/>
      <c r="S22" s="28"/>
      <c r="T22" s="26"/>
      <c r="U22" s="27">
        <v>43953.0</v>
      </c>
      <c r="V22" s="29"/>
    </row>
    <row r="23">
      <c r="A23" s="22">
        <v>18.0</v>
      </c>
      <c r="B23" s="23" t="s">
        <v>33</v>
      </c>
      <c r="C23" s="24">
        <v>4.0</v>
      </c>
      <c r="D23" s="24">
        <v>4.0</v>
      </c>
      <c r="E23" s="24">
        <v>3.0</v>
      </c>
      <c r="F23" s="24">
        <v>4.0</v>
      </c>
      <c r="G23" s="24">
        <v>2.0</v>
      </c>
      <c r="H23" s="24">
        <v>2.0</v>
      </c>
      <c r="I23" s="24">
        <v>4.0</v>
      </c>
      <c r="J23" s="24">
        <v>5.0</v>
      </c>
      <c r="K23" s="24">
        <v>4.0</v>
      </c>
      <c r="L23" s="24">
        <v>5.0</v>
      </c>
      <c r="M23" s="24">
        <v>2.0</v>
      </c>
      <c r="N23" s="24">
        <v>5.0</v>
      </c>
      <c r="O23" s="25">
        <f t="shared" ref="O23:P23" si="18">(C23+E23+G23+I23+K23+M23)/6</f>
        <v>3.166666667</v>
      </c>
      <c r="P23" s="25">
        <f t="shared" si="18"/>
        <v>4.166666667</v>
      </c>
      <c r="Q23" s="26"/>
      <c r="R23" s="27">
        <v>43864.0</v>
      </c>
      <c r="S23" s="28"/>
      <c r="T23" s="26"/>
      <c r="U23" s="32"/>
      <c r="V23" s="33">
        <v>43865.0</v>
      </c>
    </row>
    <row r="24">
      <c r="A24" s="22">
        <v>19.0</v>
      </c>
      <c r="B24" s="23" t="s">
        <v>34</v>
      </c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5">
        <f t="shared" ref="O24:P24" si="19">(C24+E24+G24+I24+K24+M24)/6</f>
        <v>0</v>
      </c>
      <c r="P24" s="25">
        <f t="shared" si="19"/>
        <v>0</v>
      </c>
      <c r="Q24" s="26"/>
      <c r="R24" s="32"/>
      <c r="S24" s="28"/>
      <c r="T24" s="26"/>
      <c r="U24" s="32"/>
      <c r="V24" s="29"/>
    </row>
    <row r="25">
      <c r="A25" s="22">
        <v>20.0</v>
      </c>
      <c r="B25" s="23" t="s">
        <v>35</v>
      </c>
      <c r="C25" s="24">
        <v>2.0</v>
      </c>
      <c r="D25" s="24">
        <v>3.0</v>
      </c>
      <c r="E25" s="24">
        <v>3.0</v>
      </c>
      <c r="F25" s="24">
        <v>3.0</v>
      </c>
      <c r="G25" s="24">
        <v>2.0</v>
      </c>
      <c r="H25" s="24">
        <v>2.0</v>
      </c>
      <c r="I25" s="24">
        <v>2.0</v>
      </c>
      <c r="J25" s="24">
        <v>3.0</v>
      </c>
      <c r="K25" s="24">
        <v>3.0</v>
      </c>
      <c r="L25" s="24">
        <v>3.0</v>
      </c>
      <c r="M25" s="24">
        <v>1.0</v>
      </c>
      <c r="N25" s="24">
        <v>3.0</v>
      </c>
      <c r="O25" s="25">
        <f t="shared" ref="O25:P25" si="20">(C25+E25+G25+I25+K25+M25)/6</f>
        <v>2.166666667</v>
      </c>
      <c r="P25" s="25">
        <f t="shared" si="20"/>
        <v>2.833333333</v>
      </c>
      <c r="Q25" s="30">
        <v>43863.0</v>
      </c>
      <c r="R25" s="32"/>
      <c r="S25" s="28"/>
      <c r="T25" s="26"/>
      <c r="U25" s="27">
        <v>44045.0</v>
      </c>
      <c r="V25" s="29"/>
    </row>
    <row r="26">
      <c r="A26" s="22">
        <v>21.0</v>
      </c>
      <c r="B26" s="23" t="s">
        <v>36</v>
      </c>
      <c r="C26" s="24">
        <v>4.0</v>
      </c>
      <c r="D26" s="24">
        <v>4.0</v>
      </c>
      <c r="E26" s="24">
        <v>3.0</v>
      </c>
      <c r="F26" s="24">
        <v>4.0</v>
      </c>
      <c r="G26" s="24">
        <v>2.0</v>
      </c>
      <c r="H26" s="24">
        <v>3.0</v>
      </c>
      <c r="I26" s="24">
        <v>4.0</v>
      </c>
      <c r="J26" s="24">
        <v>5.0</v>
      </c>
      <c r="K26" s="24">
        <v>4.0</v>
      </c>
      <c r="L26" s="24">
        <v>5.0</v>
      </c>
      <c r="M26" s="24">
        <v>3.0</v>
      </c>
      <c r="N26" s="24">
        <v>5.0</v>
      </c>
      <c r="O26" s="25">
        <f t="shared" ref="O26:P26" si="21">(C26+E26+G26+I26+K26+M26)/6</f>
        <v>3.333333333</v>
      </c>
      <c r="P26" s="25">
        <f t="shared" si="21"/>
        <v>4.333333333</v>
      </c>
      <c r="Q26" s="26"/>
      <c r="R26" s="27">
        <v>43893.0</v>
      </c>
      <c r="S26" s="28"/>
      <c r="T26" s="26"/>
      <c r="U26" s="32"/>
      <c r="V26" s="33">
        <v>43894.0</v>
      </c>
    </row>
    <row r="27">
      <c r="A27" s="22">
        <v>22.0</v>
      </c>
      <c r="B27" s="23" t="s">
        <v>37</v>
      </c>
      <c r="C27" s="24">
        <v>3.0</v>
      </c>
      <c r="D27" s="24">
        <v>3.0</v>
      </c>
      <c r="E27" s="24">
        <v>4.0</v>
      </c>
      <c r="F27" s="24">
        <v>4.0</v>
      </c>
      <c r="G27" s="24">
        <v>3.0</v>
      </c>
      <c r="H27" s="24">
        <v>4.0</v>
      </c>
      <c r="I27" s="24">
        <v>5.0</v>
      </c>
      <c r="J27" s="24">
        <v>5.0</v>
      </c>
      <c r="K27" s="24">
        <v>4.0</v>
      </c>
      <c r="L27" s="24">
        <v>5.0</v>
      </c>
      <c r="M27" s="24">
        <v>4.0</v>
      </c>
      <c r="N27" s="24">
        <v>5.0</v>
      </c>
      <c r="O27" s="25">
        <f t="shared" ref="O27:P27" si="22">(C27+E27+G27+I27+K27+M27)/6</f>
        <v>3.833333333</v>
      </c>
      <c r="P27" s="25">
        <f t="shared" si="22"/>
        <v>4.333333333</v>
      </c>
      <c r="Q27" s="26"/>
      <c r="R27" s="32"/>
      <c r="S27" s="34">
        <v>44046.0</v>
      </c>
      <c r="T27" s="26"/>
      <c r="U27" s="32"/>
      <c r="V27" s="33">
        <v>43894.0</v>
      </c>
    </row>
    <row r="28">
      <c r="A28" s="22">
        <v>23.0</v>
      </c>
      <c r="B28" s="23" t="s">
        <v>38</v>
      </c>
      <c r="C28" s="24">
        <v>4.0</v>
      </c>
      <c r="D28" s="24">
        <v>4.0</v>
      </c>
      <c r="E28" s="24">
        <v>2.0</v>
      </c>
      <c r="F28" s="24">
        <v>3.0</v>
      </c>
      <c r="G28" s="24">
        <v>1.0</v>
      </c>
      <c r="H28" s="24">
        <v>2.0</v>
      </c>
      <c r="I28" s="24">
        <v>3.0</v>
      </c>
      <c r="J28" s="24">
        <v>3.0</v>
      </c>
      <c r="K28" s="24">
        <v>2.0</v>
      </c>
      <c r="L28" s="24">
        <v>3.0</v>
      </c>
      <c r="M28" s="24">
        <v>1.0</v>
      </c>
      <c r="N28" s="24">
        <v>3.0</v>
      </c>
      <c r="O28" s="25">
        <f t="shared" ref="O28:P28" si="23">(C28+E28+G28+I28+K28+M28)/6</f>
        <v>2.166666667</v>
      </c>
      <c r="P28" s="25">
        <f t="shared" si="23"/>
        <v>3</v>
      </c>
      <c r="Q28" s="30">
        <v>43863.0</v>
      </c>
      <c r="R28" s="32"/>
      <c r="S28" s="35"/>
      <c r="T28" s="26"/>
      <c r="U28" s="32">
        <v>3.0</v>
      </c>
      <c r="V28" s="36"/>
    </row>
    <row r="29">
      <c r="A29" s="22">
        <v>24.0</v>
      </c>
      <c r="B29" s="23" t="s">
        <v>39</v>
      </c>
      <c r="C29" s="24">
        <v>3.0</v>
      </c>
      <c r="D29" s="24">
        <v>3.0</v>
      </c>
      <c r="E29" s="24">
        <v>2.0</v>
      </c>
      <c r="F29" s="24">
        <v>2.0</v>
      </c>
      <c r="G29" s="24">
        <v>1.0</v>
      </c>
      <c r="H29" s="24">
        <v>2.0</v>
      </c>
      <c r="I29" s="24">
        <v>2.0</v>
      </c>
      <c r="J29" s="24">
        <v>3.0</v>
      </c>
      <c r="K29" s="24">
        <v>2.0</v>
      </c>
      <c r="L29" s="24">
        <v>2.0</v>
      </c>
      <c r="M29" s="24">
        <v>1.0</v>
      </c>
      <c r="N29" s="24">
        <v>3.0</v>
      </c>
      <c r="O29" s="25">
        <f t="shared" ref="O29:P29" si="24">(C29+E29+G29+I29+K29+M29)/6</f>
        <v>1.833333333</v>
      </c>
      <c r="P29" s="25">
        <f t="shared" si="24"/>
        <v>2.5</v>
      </c>
      <c r="Q29" s="30">
        <v>44044.0</v>
      </c>
      <c r="R29" s="32"/>
      <c r="S29" s="35"/>
      <c r="T29" s="26"/>
      <c r="U29" s="27">
        <v>43953.0</v>
      </c>
      <c r="V29" s="36"/>
    </row>
    <row r="30">
      <c r="A30" s="22">
        <v>25.0</v>
      </c>
      <c r="B30" s="23" t="s">
        <v>40</v>
      </c>
      <c r="C30" s="24">
        <v>2.0</v>
      </c>
      <c r="D30" s="24">
        <v>3.0</v>
      </c>
      <c r="E30" s="24">
        <v>2.0</v>
      </c>
      <c r="F30" s="24">
        <v>2.0</v>
      </c>
      <c r="G30" s="24">
        <v>3.0</v>
      </c>
      <c r="H30" s="24">
        <v>3.0</v>
      </c>
      <c r="I30" s="24">
        <v>2.0</v>
      </c>
      <c r="J30" s="24">
        <v>4.0</v>
      </c>
      <c r="K30" s="24">
        <v>2.0</v>
      </c>
      <c r="L30" s="24">
        <v>3.0</v>
      </c>
      <c r="M30" s="24">
        <v>1.0</v>
      </c>
      <c r="N30" s="24">
        <v>3.0</v>
      </c>
      <c r="O30" s="25">
        <f t="shared" ref="O30:P30" si="25">(C30+E30+G30+I30+K30+M30)/6</f>
        <v>2</v>
      </c>
      <c r="P30" s="25">
        <f t="shared" si="25"/>
        <v>3</v>
      </c>
      <c r="Q30" s="26" t="s">
        <v>41</v>
      </c>
      <c r="R30" s="31"/>
      <c r="S30" s="35"/>
      <c r="T30" s="26"/>
      <c r="U30" s="32">
        <v>3.0</v>
      </c>
      <c r="V30" s="36"/>
    </row>
    <row r="31">
      <c r="A31" s="22">
        <v>26.0</v>
      </c>
      <c r="B31" s="23" t="s">
        <v>42</v>
      </c>
      <c r="C31" s="24">
        <v>3.0</v>
      </c>
      <c r="D31" s="24">
        <v>3.0</v>
      </c>
      <c r="E31" s="24">
        <v>2.0</v>
      </c>
      <c r="F31" s="24">
        <v>2.0</v>
      </c>
      <c r="G31" s="24">
        <v>1.0</v>
      </c>
      <c r="H31" s="24">
        <v>2.0</v>
      </c>
      <c r="I31" s="24">
        <v>1.0</v>
      </c>
      <c r="J31" s="24">
        <v>2.0</v>
      </c>
      <c r="K31" s="24">
        <v>1.0</v>
      </c>
      <c r="L31" s="24">
        <v>2.0</v>
      </c>
      <c r="M31" s="24">
        <v>1.0</v>
      </c>
      <c r="N31" s="24">
        <v>2.0</v>
      </c>
      <c r="O31" s="25">
        <f t="shared" ref="O31:P31" si="26">(C31+E31+G31+I31+K31+M31)/6</f>
        <v>1.5</v>
      </c>
      <c r="P31" s="25">
        <f t="shared" si="26"/>
        <v>2.166666667</v>
      </c>
      <c r="Q31" s="30">
        <v>43952.0</v>
      </c>
      <c r="R31" s="31"/>
      <c r="S31" s="35"/>
      <c r="T31" s="30">
        <v>43863.0</v>
      </c>
      <c r="U31" s="31"/>
      <c r="V31" s="36"/>
    </row>
    <row r="32">
      <c r="A32" s="22">
        <v>27.0</v>
      </c>
      <c r="B32" s="23" t="s">
        <v>43</v>
      </c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5">
        <f t="shared" ref="O32:P32" si="27">(C32+E32+G32+I32+K32+M32)/6</f>
        <v>0</v>
      </c>
      <c r="P32" s="25">
        <f t="shared" si="27"/>
        <v>0</v>
      </c>
      <c r="Q32" s="26"/>
      <c r="R32" s="31"/>
      <c r="S32" s="35"/>
      <c r="T32" s="26"/>
      <c r="U32" s="31"/>
      <c r="V32" s="36"/>
    </row>
    <row r="33">
      <c r="A33" s="22">
        <v>28.0</v>
      </c>
      <c r="B33" s="23" t="s">
        <v>44</v>
      </c>
      <c r="C33" s="24">
        <v>2.0</v>
      </c>
      <c r="D33" s="24">
        <v>3.0</v>
      </c>
      <c r="E33" s="24">
        <v>1.0</v>
      </c>
      <c r="F33" s="24">
        <v>2.0</v>
      </c>
      <c r="G33" s="24">
        <v>1.0</v>
      </c>
      <c r="H33" s="24">
        <v>2.0</v>
      </c>
      <c r="I33" s="24">
        <v>1.0</v>
      </c>
      <c r="J33" s="24">
        <v>2.0</v>
      </c>
      <c r="K33" s="24">
        <v>1.0</v>
      </c>
      <c r="L33" s="24">
        <v>2.0</v>
      </c>
      <c r="M33" s="24">
        <v>1.0</v>
      </c>
      <c r="N33" s="24">
        <v>2.0</v>
      </c>
      <c r="O33" s="25">
        <f t="shared" ref="O33:P33" si="28">(C33+E33+G33+I33+K33+M33)/6</f>
        <v>1.166666667</v>
      </c>
      <c r="P33" s="25">
        <f t="shared" si="28"/>
        <v>2.166666667</v>
      </c>
      <c r="Q33" s="30">
        <v>43862.0</v>
      </c>
      <c r="R33" s="31"/>
      <c r="S33" s="35"/>
      <c r="T33" s="30">
        <v>43863.0</v>
      </c>
      <c r="U33" s="31"/>
      <c r="V33" s="36"/>
    </row>
    <row r="34">
      <c r="A34" s="37" t="s">
        <v>45</v>
      </c>
      <c r="B34" s="1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>
        <f t="shared" ref="O34:P34" si="29">AVERAGE(O6:O33)</f>
        <v>2.244047619</v>
      </c>
      <c r="P34" s="39">
        <f t="shared" si="29"/>
        <v>2.94047619</v>
      </c>
      <c r="Q34" s="40">
        <f t="shared" ref="Q34:V34" si="30">COUNTA(Q6:Q33)</f>
        <v>15</v>
      </c>
      <c r="R34" s="41">
        <f t="shared" si="30"/>
        <v>8</v>
      </c>
      <c r="S34" s="41">
        <f t="shared" si="30"/>
        <v>3</v>
      </c>
      <c r="T34" s="40">
        <f t="shared" si="30"/>
        <v>4</v>
      </c>
      <c r="U34" s="41">
        <f t="shared" si="30"/>
        <v>15</v>
      </c>
      <c r="V34" s="29">
        <f t="shared" si="30"/>
        <v>7</v>
      </c>
    </row>
    <row r="36">
      <c r="A36" s="42" t="s">
        <v>46</v>
      </c>
      <c r="B36" s="43"/>
      <c r="C36" s="43"/>
      <c r="D36" s="43"/>
      <c r="E36" s="43"/>
      <c r="F36" s="43"/>
      <c r="G36" s="43"/>
      <c r="H36" s="43"/>
      <c r="I36" s="43"/>
    </row>
    <row r="37">
      <c r="A37" s="43"/>
      <c r="B37" s="43"/>
      <c r="C37" s="43"/>
      <c r="D37" s="43"/>
      <c r="E37" s="43"/>
      <c r="F37" s="43"/>
      <c r="G37" s="43"/>
      <c r="H37" s="43"/>
      <c r="I37" s="43"/>
    </row>
    <row r="38">
      <c r="A38" s="42" t="s">
        <v>47</v>
      </c>
      <c r="B38" s="43"/>
      <c r="C38" s="43"/>
      <c r="D38" s="43"/>
      <c r="E38" s="43"/>
      <c r="F38" s="43"/>
      <c r="G38" s="43"/>
      <c r="H38" s="43"/>
      <c r="I38" s="43"/>
    </row>
    <row r="39">
      <c r="A39" s="43"/>
      <c r="B39" s="43"/>
      <c r="C39" s="43"/>
      <c r="D39" s="43"/>
      <c r="E39" s="43"/>
      <c r="F39" s="43"/>
      <c r="G39" s="43"/>
      <c r="H39" s="43"/>
      <c r="I39" s="43"/>
    </row>
    <row r="40">
      <c r="A40" s="42" t="s">
        <v>48</v>
      </c>
      <c r="B40" s="43"/>
      <c r="C40" s="43"/>
      <c r="D40" s="43"/>
      <c r="E40" s="43"/>
      <c r="F40" s="43"/>
      <c r="G40" s="43"/>
      <c r="H40" s="43"/>
      <c r="I40" s="43"/>
    </row>
    <row r="41">
      <c r="A41" s="43"/>
      <c r="B41" s="43"/>
      <c r="C41" s="43"/>
      <c r="D41" s="43"/>
      <c r="E41" s="43"/>
      <c r="F41" s="43"/>
      <c r="G41" s="43"/>
      <c r="H41" s="43"/>
      <c r="I41" s="43"/>
    </row>
    <row r="42">
      <c r="A42" s="42" t="s">
        <v>49</v>
      </c>
      <c r="B42" s="43"/>
      <c r="C42" s="43"/>
      <c r="D42" s="43"/>
      <c r="E42" s="43"/>
      <c r="F42" s="43"/>
      <c r="G42" s="43"/>
      <c r="H42" s="43"/>
      <c r="I42" s="43"/>
    </row>
    <row r="43">
      <c r="A43" s="43"/>
      <c r="B43" s="43"/>
      <c r="C43" s="43"/>
      <c r="D43" s="43"/>
      <c r="E43" s="43"/>
      <c r="F43" s="43"/>
      <c r="G43" s="43"/>
      <c r="H43" s="43"/>
      <c r="I43" s="43"/>
    </row>
    <row r="44">
      <c r="A44" s="42" t="s">
        <v>50</v>
      </c>
      <c r="B44" s="43"/>
      <c r="C44" s="43"/>
      <c r="D44" s="43"/>
      <c r="E44" s="43"/>
      <c r="F44" s="43"/>
      <c r="G44" s="43"/>
      <c r="H44" s="43"/>
      <c r="I44" s="43"/>
    </row>
    <row r="45">
      <c r="A45" s="43"/>
      <c r="B45" s="43"/>
      <c r="C45" s="43"/>
      <c r="D45" s="43"/>
      <c r="E45" s="43"/>
      <c r="F45" s="43"/>
      <c r="G45" s="43"/>
      <c r="H45" s="43"/>
      <c r="I45" s="43"/>
    </row>
    <row r="46">
      <c r="A46" s="42" t="s">
        <v>51</v>
      </c>
      <c r="B46" s="43"/>
      <c r="C46" s="43"/>
      <c r="D46" s="43"/>
      <c r="E46" s="43"/>
      <c r="F46" s="43"/>
      <c r="G46" s="43"/>
      <c r="H46" s="43"/>
      <c r="I46" s="43"/>
    </row>
    <row r="48">
      <c r="A48" s="44"/>
      <c r="B48" s="45"/>
      <c r="C48" s="45"/>
      <c r="D48" s="45"/>
      <c r="E48" s="45"/>
      <c r="F48" s="45"/>
      <c r="G48" s="45"/>
      <c r="H48" s="45"/>
      <c r="I48" s="46"/>
      <c r="J48" s="46"/>
    </row>
    <row r="50">
      <c r="B50" s="47"/>
      <c r="C50" s="47"/>
    </row>
    <row r="51">
      <c r="B51" s="47"/>
      <c r="C51" s="47"/>
    </row>
    <row r="52">
      <c r="B52" s="47"/>
      <c r="C52" s="47"/>
    </row>
  </sheetData>
  <mergeCells count="14">
    <mergeCell ref="K3:L4"/>
    <mergeCell ref="M3:N4"/>
    <mergeCell ref="A34:B34"/>
    <mergeCell ref="O3:P4"/>
    <mergeCell ref="Q3:V3"/>
    <mergeCell ref="Q4:S4"/>
    <mergeCell ref="T4:V4"/>
    <mergeCell ref="A1:V1"/>
    <mergeCell ref="A3:A5"/>
    <mergeCell ref="B3:B5"/>
    <mergeCell ref="C3:D4"/>
    <mergeCell ref="E3:F4"/>
    <mergeCell ref="G3:H4"/>
    <mergeCell ref="I3:J4"/>
  </mergeCells>
  <conditionalFormatting sqref="Q34:V34">
    <cfRule type="notContainsBlanks" dxfId="0" priority="1">
      <formula>LEN(TRIM(Q34))&gt;0</formula>
    </cfRule>
  </conditionalFormatting>
  <conditionalFormatting sqref="S26 V26">
    <cfRule type="notContainsBlanks" dxfId="0" priority="2">
      <formula>LEN(TRIM(S26))&gt;0</formula>
    </cfRule>
  </conditionalFormatting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6.0"/>
    <col customWidth="1" min="2" max="2" width="21.71"/>
    <col customWidth="1" min="3" max="26" width="11.0"/>
  </cols>
  <sheetData>
    <row r="1">
      <c r="A1" s="1" t="s">
        <v>52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>
      <c r="A3" s="48" t="s">
        <v>53</v>
      </c>
      <c r="B3" s="4" t="s">
        <v>2</v>
      </c>
      <c r="C3" s="5" t="s">
        <v>54</v>
      </c>
      <c r="D3" s="6"/>
      <c r="E3" s="5" t="s">
        <v>55</v>
      </c>
      <c r="F3" s="6"/>
      <c r="G3" s="5" t="s">
        <v>56</v>
      </c>
      <c r="H3" s="6"/>
      <c r="I3" s="5" t="s">
        <v>57</v>
      </c>
      <c r="J3" s="6"/>
      <c r="K3" s="5" t="s">
        <v>58</v>
      </c>
      <c r="L3" s="6"/>
      <c r="M3" s="5" t="s">
        <v>59</v>
      </c>
      <c r="N3" s="6"/>
      <c r="O3" s="5" t="s">
        <v>60</v>
      </c>
      <c r="P3" s="6"/>
      <c r="Q3" s="5" t="s">
        <v>61</v>
      </c>
      <c r="R3" s="6"/>
      <c r="S3" s="5" t="s">
        <v>62</v>
      </c>
      <c r="T3" s="6"/>
      <c r="U3" s="7" t="s">
        <v>10</v>
      </c>
      <c r="V3" s="8"/>
      <c r="W3" s="8"/>
      <c r="X3" s="8"/>
      <c r="Y3" s="8"/>
      <c r="Z3" s="9"/>
    </row>
    <row r="4" ht="18.75" customHeight="1">
      <c r="A4" s="10"/>
      <c r="B4" s="11"/>
      <c r="C4" s="12"/>
      <c r="D4" s="13"/>
      <c r="E4" s="12"/>
      <c r="F4" s="13"/>
      <c r="G4" s="12"/>
      <c r="H4" s="13"/>
      <c r="I4" s="12"/>
      <c r="J4" s="13"/>
      <c r="K4" s="12"/>
      <c r="L4" s="13"/>
      <c r="M4" s="12"/>
      <c r="N4" s="13"/>
      <c r="O4" s="12"/>
      <c r="P4" s="13"/>
      <c r="Q4" s="12"/>
      <c r="R4" s="13"/>
      <c r="S4" s="12"/>
      <c r="T4" s="13"/>
      <c r="U4" s="14" t="s">
        <v>11</v>
      </c>
      <c r="V4" s="12"/>
      <c r="W4" s="13"/>
      <c r="X4" s="14" t="s">
        <v>12</v>
      </c>
      <c r="Y4" s="12"/>
      <c r="Z4" s="13"/>
    </row>
    <row r="5">
      <c r="A5" s="15"/>
      <c r="B5" s="13"/>
      <c r="C5" s="16" t="s">
        <v>11</v>
      </c>
      <c r="D5" s="17" t="s">
        <v>12</v>
      </c>
      <c r="E5" s="16" t="s">
        <v>11</v>
      </c>
      <c r="F5" s="16" t="s">
        <v>12</v>
      </c>
      <c r="G5" s="16" t="s">
        <v>11</v>
      </c>
      <c r="H5" s="16" t="s">
        <v>12</v>
      </c>
      <c r="I5" s="16" t="s">
        <v>11</v>
      </c>
      <c r="J5" s="16" t="s">
        <v>12</v>
      </c>
      <c r="K5" s="16" t="s">
        <v>11</v>
      </c>
      <c r="L5" s="16" t="s">
        <v>12</v>
      </c>
      <c r="M5" s="16" t="s">
        <v>11</v>
      </c>
      <c r="N5" s="16" t="s">
        <v>12</v>
      </c>
      <c r="O5" s="16" t="s">
        <v>11</v>
      </c>
      <c r="P5" s="16" t="s">
        <v>12</v>
      </c>
      <c r="Q5" s="16" t="s">
        <v>11</v>
      </c>
      <c r="R5" s="16" t="s">
        <v>12</v>
      </c>
      <c r="S5" s="16" t="s">
        <v>11</v>
      </c>
      <c r="T5" s="16" t="s">
        <v>12</v>
      </c>
      <c r="U5" s="18" t="s">
        <v>13</v>
      </c>
      <c r="V5" s="19" t="s">
        <v>14</v>
      </c>
      <c r="W5" s="20" t="s">
        <v>15</v>
      </c>
      <c r="X5" s="18" t="s">
        <v>13</v>
      </c>
      <c r="Y5" s="19" t="s">
        <v>14</v>
      </c>
      <c r="Z5" s="21" t="s">
        <v>15</v>
      </c>
    </row>
    <row r="6">
      <c r="A6" s="22">
        <v>1.0</v>
      </c>
      <c r="B6" s="23" t="s">
        <v>16</v>
      </c>
      <c r="C6" s="49">
        <v>3.0</v>
      </c>
      <c r="D6" s="49">
        <v>4.0</v>
      </c>
      <c r="E6" s="49">
        <v>3.0</v>
      </c>
      <c r="F6" s="49">
        <v>4.0</v>
      </c>
      <c r="G6" s="49">
        <v>3.0</v>
      </c>
      <c r="H6" s="49">
        <v>4.0</v>
      </c>
      <c r="I6" s="49">
        <v>3.0</v>
      </c>
      <c r="J6" s="49">
        <v>4.0</v>
      </c>
      <c r="K6" s="49">
        <v>2.0</v>
      </c>
      <c r="L6" s="49">
        <v>4.0</v>
      </c>
      <c r="M6" s="49">
        <v>3.0</v>
      </c>
      <c r="N6" s="49">
        <v>4.0</v>
      </c>
      <c r="O6" s="49">
        <v>3.0</v>
      </c>
      <c r="P6" s="49">
        <v>5.0</v>
      </c>
      <c r="Q6" s="49">
        <v>3.0</v>
      </c>
      <c r="R6" s="49">
        <v>4.0</v>
      </c>
      <c r="S6" s="25">
        <f t="shared" ref="S6:T6" si="1">(C6+E6+G6+I6+K6+M6+O6+Q6)/8</f>
        <v>2.875</v>
      </c>
      <c r="T6" s="25">
        <f t="shared" si="1"/>
        <v>4.125</v>
      </c>
      <c r="U6" s="26"/>
      <c r="V6" s="27">
        <v>44076.0</v>
      </c>
      <c r="W6" s="28"/>
      <c r="X6" s="26"/>
      <c r="Y6" s="31"/>
      <c r="Z6" s="33">
        <v>43834.0</v>
      </c>
    </row>
    <row r="7">
      <c r="A7" s="22">
        <v>2.0</v>
      </c>
      <c r="B7" s="23" t="s">
        <v>17</v>
      </c>
      <c r="C7" s="49">
        <v>3.0</v>
      </c>
      <c r="D7" s="49">
        <v>5.0</v>
      </c>
      <c r="E7" s="49">
        <v>3.0</v>
      </c>
      <c r="F7" s="49">
        <v>5.0</v>
      </c>
      <c r="G7" s="49">
        <v>4.0</v>
      </c>
      <c r="H7" s="49">
        <v>4.0</v>
      </c>
      <c r="I7" s="49">
        <v>4.0</v>
      </c>
      <c r="J7" s="49">
        <v>5.0</v>
      </c>
      <c r="K7" s="49">
        <v>3.0</v>
      </c>
      <c r="L7" s="49">
        <v>5.0</v>
      </c>
      <c r="M7" s="49">
        <v>3.0</v>
      </c>
      <c r="N7" s="49">
        <v>5.0</v>
      </c>
      <c r="O7" s="49">
        <v>4.0</v>
      </c>
      <c r="P7" s="49">
        <v>5.0</v>
      </c>
      <c r="Q7" s="49">
        <v>4.0</v>
      </c>
      <c r="R7" s="49">
        <v>5.0</v>
      </c>
      <c r="S7" s="25">
        <f t="shared" ref="S7:T7" si="2">(C7+E7+G7+I7+K7+M7+O7+Q7)/8</f>
        <v>3.5</v>
      </c>
      <c r="T7" s="25">
        <f t="shared" si="2"/>
        <v>4.875</v>
      </c>
      <c r="U7" s="26"/>
      <c r="V7" s="27">
        <v>43954.0</v>
      </c>
      <c r="W7" s="28"/>
      <c r="X7" s="26"/>
      <c r="Y7" s="31"/>
      <c r="Z7" s="33">
        <v>44078.0</v>
      </c>
    </row>
    <row r="8">
      <c r="A8" s="22">
        <v>3.0</v>
      </c>
      <c r="B8" s="23" t="s">
        <v>18</v>
      </c>
      <c r="C8" s="49">
        <v>2.0</v>
      </c>
      <c r="D8" s="49">
        <v>4.0</v>
      </c>
      <c r="E8" s="49">
        <v>2.0</v>
      </c>
      <c r="F8" s="49">
        <v>4.0</v>
      </c>
      <c r="G8" s="49">
        <v>2.0</v>
      </c>
      <c r="H8" s="49">
        <v>3.0</v>
      </c>
      <c r="I8" s="49">
        <v>3.0</v>
      </c>
      <c r="J8" s="49">
        <v>4.0</v>
      </c>
      <c r="K8" s="49">
        <v>2.0</v>
      </c>
      <c r="L8" s="49">
        <v>5.0</v>
      </c>
      <c r="M8" s="49">
        <v>3.0</v>
      </c>
      <c r="N8" s="49">
        <v>5.0</v>
      </c>
      <c r="O8" s="49">
        <v>3.0</v>
      </c>
      <c r="P8" s="49">
        <v>4.0</v>
      </c>
      <c r="Q8" s="49">
        <v>2.0</v>
      </c>
      <c r="R8" s="49">
        <v>4.0</v>
      </c>
      <c r="S8" s="25">
        <f t="shared" ref="S8:T8" si="3">(C8+E8+G8+I8+K8+M8+O8+Q8)/8</f>
        <v>2.375</v>
      </c>
      <c r="T8" s="25">
        <f t="shared" si="3"/>
        <v>4.125</v>
      </c>
      <c r="U8" s="26"/>
      <c r="V8" s="27">
        <v>43923.0</v>
      </c>
      <c r="W8" s="28"/>
      <c r="X8" s="26"/>
      <c r="Y8" s="31"/>
      <c r="Z8" s="33">
        <v>43834.0</v>
      </c>
    </row>
    <row r="9">
      <c r="A9" s="22">
        <v>4.0</v>
      </c>
      <c r="B9" s="23" t="s">
        <v>19</v>
      </c>
      <c r="C9" s="49">
        <v>1.0</v>
      </c>
      <c r="D9" s="49">
        <v>2.0</v>
      </c>
      <c r="E9" s="49">
        <v>2.0</v>
      </c>
      <c r="F9" s="49">
        <v>4.0</v>
      </c>
      <c r="G9" s="49">
        <v>2.0</v>
      </c>
      <c r="H9" s="49">
        <v>3.0</v>
      </c>
      <c r="I9" s="49">
        <v>3.0</v>
      </c>
      <c r="J9" s="49">
        <v>4.0</v>
      </c>
      <c r="K9" s="49">
        <v>1.0</v>
      </c>
      <c r="L9" s="49">
        <v>3.0</v>
      </c>
      <c r="M9" s="49">
        <v>2.0</v>
      </c>
      <c r="N9" s="49">
        <v>4.0</v>
      </c>
      <c r="O9" s="49">
        <v>3.0</v>
      </c>
      <c r="P9" s="49">
        <v>3.0</v>
      </c>
      <c r="Q9" s="49">
        <v>1.0</v>
      </c>
      <c r="R9" s="49">
        <v>3.0</v>
      </c>
      <c r="S9" s="25">
        <f t="shared" ref="S9:T9" si="4">(C9+E9+G9+I9+K9+M9+O9+Q9)/8</f>
        <v>1.875</v>
      </c>
      <c r="T9" s="25">
        <f t="shared" si="4"/>
        <v>3.25</v>
      </c>
      <c r="U9" s="30">
        <v>44075.0</v>
      </c>
      <c r="V9" s="31"/>
      <c r="W9" s="28"/>
      <c r="X9" s="26"/>
      <c r="Y9" s="27">
        <v>43893.0</v>
      </c>
      <c r="Z9" s="29"/>
    </row>
    <row r="10">
      <c r="A10" s="22">
        <v>5.0</v>
      </c>
      <c r="B10" s="23" t="s">
        <v>20</v>
      </c>
      <c r="C10" s="49">
        <v>2.0</v>
      </c>
      <c r="D10" s="49">
        <v>3.0</v>
      </c>
      <c r="E10" s="49">
        <v>3.0</v>
      </c>
      <c r="F10" s="49">
        <v>5.0</v>
      </c>
      <c r="G10" s="49">
        <v>2.0</v>
      </c>
      <c r="H10" s="49">
        <v>4.0</v>
      </c>
      <c r="I10" s="49">
        <v>3.0</v>
      </c>
      <c r="J10" s="49">
        <v>4.0</v>
      </c>
      <c r="K10" s="49">
        <v>1.0</v>
      </c>
      <c r="L10" s="49">
        <v>3.0</v>
      </c>
      <c r="M10" s="49">
        <v>2.0</v>
      </c>
      <c r="N10" s="49">
        <v>4.0</v>
      </c>
      <c r="O10" s="49">
        <v>3.0</v>
      </c>
      <c r="P10" s="49">
        <v>4.0</v>
      </c>
      <c r="Q10" s="49">
        <v>1.0</v>
      </c>
      <c r="R10" s="49">
        <v>3.0</v>
      </c>
      <c r="S10" s="25">
        <f t="shared" ref="S10:T10" si="5">(C10+E10+G10+I10+K10+M10+O10+Q10)/8</f>
        <v>2.125</v>
      </c>
      <c r="T10" s="25">
        <f t="shared" si="5"/>
        <v>3.75</v>
      </c>
      <c r="U10" s="30">
        <v>43832.0</v>
      </c>
      <c r="V10" s="31"/>
      <c r="W10" s="28"/>
      <c r="X10" s="26"/>
      <c r="Y10" s="31"/>
      <c r="Z10" s="33">
        <v>44046.0</v>
      </c>
    </row>
    <row r="11">
      <c r="A11" s="22">
        <v>6.0</v>
      </c>
      <c r="B11" s="23" t="s">
        <v>21</v>
      </c>
      <c r="C11" s="49">
        <v>1.0</v>
      </c>
      <c r="D11" s="49">
        <v>2.0</v>
      </c>
      <c r="E11" s="49">
        <v>2.0</v>
      </c>
      <c r="F11" s="49">
        <v>3.0</v>
      </c>
      <c r="G11" s="49">
        <v>2.0</v>
      </c>
      <c r="H11" s="49">
        <v>3.0</v>
      </c>
      <c r="I11" s="49">
        <v>2.0</v>
      </c>
      <c r="J11" s="49">
        <v>3.0</v>
      </c>
      <c r="K11" s="49">
        <v>1.0</v>
      </c>
      <c r="L11" s="49">
        <v>2.0</v>
      </c>
      <c r="M11" s="49">
        <v>2.0</v>
      </c>
      <c r="N11" s="49">
        <v>3.0</v>
      </c>
      <c r="O11" s="49">
        <v>2.0</v>
      </c>
      <c r="P11" s="49">
        <v>3.0</v>
      </c>
      <c r="Q11" s="49">
        <v>1.0</v>
      </c>
      <c r="R11" s="49">
        <v>2.0</v>
      </c>
      <c r="S11" s="25">
        <f t="shared" ref="S11:T11" si="6">(C11+E11+G11+I11+K11+M11+O11+Q11)/8</f>
        <v>1.625</v>
      </c>
      <c r="T11" s="25">
        <f t="shared" si="6"/>
        <v>2.625</v>
      </c>
      <c r="U11" s="30">
        <v>43983.0</v>
      </c>
      <c r="V11" s="31"/>
      <c r="W11" s="28"/>
      <c r="X11" s="26"/>
      <c r="Y11" s="27">
        <v>43984.0</v>
      </c>
      <c r="Z11" s="29"/>
    </row>
    <row r="12">
      <c r="A12" s="22">
        <v>7.0</v>
      </c>
      <c r="B12" s="23" t="s">
        <v>22</v>
      </c>
      <c r="C12" s="49">
        <v>3.0</v>
      </c>
      <c r="D12" s="49">
        <v>4.0</v>
      </c>
      <c r="E12" s="49">
        <v>3.0</v>
      </c>
      <c r="F12" s="49">
        <v>5.0</v>
      </c>
      <c r="G12" s="49">
        <v>3.0</v>
      </c>
      <c r="H12" s="49">
        <v>4.0</v>
      </c>
      <c r="I12" s="49">
        <v>4.0</v>
      </c>
      <c r="J12" s="49">
        <v>5.0</v>
      </c>
      <c r="K12" s="49">
        <v>3.0</v>
      </c>
      <c r="L12" s="49">
        <v>4.0</v>
      </c>
      <c r="M12" s="49">
        <v>3.0</v>
      </c>
      <c r="N12" s="49">
        <v>5.0</v>
      </c>
      <c r="O12" s="49">
        <v>4.0</v>
      </c>
      <c r="P12" s="49">
        <v>5.0</v>
      </c>
      <c r="Q12" s="49">
        <v>3.0</v>
      </c>
      <c r="R12" s="49">
        <v>4.0</v>
      </c>
      <c r="S12" s="25">
        <f t="shared" ref="S12:T12" si="7">(C12+E12+G12+I12+K12+M12+O12+Q12)/8</f>
        <v>3.25</v>
      </c>
      <c r="T12" s="25">
        <f t="shared" si="7"/>
        <v>4.5</v>
      </c>
      <c r="U12" s="26"/>
      <c r="V12" s="27">
        <v>43893.0</v>
      </c>
      <c r="W12" s="28"/>
      <c r="X12" s="26"/>
      <c r="Y12" s="31"/>
      <c r="Z12" s="33">
        <v>43955.0</v>
      </c>
    </row>
    <row r="13">
      <c r="A13" s="22">
        <v>8.0</v>
      </c>
      <c r="B13" s="23" t="s">
        <v>23</v>
      </c>
      <c r="C13" s="49">
        <v>1.0</v>
      </c>
      <c r="D13" s="49">
        <v>2.0</v>
      </c>
      <c r="E13" s="49">
        <v>1.0</v>
      </c>
      <c r="F13" s="49">
        <v>2.0</v>
      </c>
      <c r="G13" s="49">
        <v>2.0</v>
      </c>
      <c r="H13" s="49">
        <v>3.0</v>
      </c>
      <c r="I13" s="49">
        <v>2.0</v>
      </c>
      <c r="J13" s="49">
        <v>3.0</v>
      </c>
      <c r="K13" s="49">
        <v>1.0</v>
      </c>
      <c r="L13" s="49">
        <v>2.0</v>
      </c>
      <c r="M13" s="49">
        <v>1.0</v>
      </c>
      <c r="N13" s="49">
        <v>3.0</v>
      </c>
      <c r="O13" s="49">
        <v>2.0</v>
      </c>
      <c r="P13" s="49">
        <v>3.0</v>
      </c>
      <c r="Q13" s="49">
        <v>1.0</v>
      </c>
      <c r="R13" s="49">
        <v>3.0</v>
      </c>
      <c r="S13" s="25">
        <f t="shared" ref="S13:T13" si="8">(C13+E13+G13+I13+K13+M13+O13+Q13)/8</f>
        <v>1.375</v>
      </c>
      <c r="T13" s="25">
        <f t="shared" si="8"/>
        <v>2.625</v>
      </c>
      <c r="U13" s="30">
        <v>43922.0</v>
      </c>
      <c r="V13" s="31"/>
      <c r="W13" s="28"/>
      <c r="X13" s="26"/>
      <c r="Y13" s="27">
        <v>43984.0</v>
      </c>
      <c r="Z13" s="29"/>
    </row>
    <row r="14">
      <c r="A14" s="22">
        <v>9.0</v>
      </c>
      <c r="B14" s="23" t="s">
        <v>24</v>
      </c>
      <c r="C14" s="49">
        <v>1.0</v>
      </c>
      <c r="D14" s="49">
        <v>2.0</v>
      </c>
      <c r="E14" s="49">
        <v>2.0</v>
      </c>
      <c r="F14" s="49">
        <v>3.0</v>
      </c>
      <c r="G14" s="49">
        <v>2.0</v>
      </c>
      <c r="H14" s="49">
        <v>3.0</v>
      </c>
      <c r="I14" s="49">
        <v>2.0</v>
      </c>
      <c r="J14" s="49">
        <v>3.0</v>
      </c>
      <c r="K14" s="49">
        <v>1.0</v>
      </c>
      <c r="L14" s="49">
        <v>3.0</v>
      </c>
      <c r="M14" s="49">
        <v>2.0</v>
      </c>
      <c r="N14" s="49">
        <v>3.0</v>
      </c>
      <c r="O14" s="49">
        <v>3.0</v>
      </c>
      <c r="P14" s="49">
        <v>3.0</v>
      </c>
      <c r="Q14" s="49">
        <v>1.0</v>
      </c>
      <c r="R14" s="49">
        <v>3.0</v>
      </c>
      <c r="S14" s="25">
        <f t="shared" ref="S14:T14" si="9">(C14+E14+G14+I14+K14+M14+O14+Q14)/8</f>
        <v>1.75</v>
      </c>
      <c r="T14" s="25">
        <f t="shared" si="9"/>
        <v>2.875</v>
      </c>
      <c r="U14" s="30">
        <v>44044.0</v>
      </c>
      <c r="V14" s="31"/>
      <c r="W14" s="28"/>
      <c r="X14" s="26"/>
      <c r="Y14" s="27">
        <v>44076.0</v>
      </c>
      <c r="Z14" s="29"/>
    </row>
    <row r="15">
      <c r="A15" s="22">
        <v>10.0</v>
      </c>
      <c r="B15" s="23" t="s">
        <v>25</v>
      </c>
      <c r="C15" s="49">
        <v>1.0</v>
      </c>
      <c r="D15" s="49">
        <v>2.0</v>
      </c>
      <c r="E15" s="49">
        <v>2.0</v>
      </c>
      <c r="F15" s="49">
        <v>3.0</v>
      </c>
      <c r="G15" s="49">
        <v>2.0</v>
      </c>
      <c r="H15" s="49">
        <v>3.0</v>
      </c>
      <c r="I15" s="49">
        <v>3.0</v>
      </c>
      <c r="J15" s="49">
        <v>4.0</v>
      </c>
      <c r="K15" s="49">
        <v>2.0</v>
      </c>
      <c r="L15" s="49">
        <v>3.0</v>
      </c>
      <c r="M15" s="49">
        <v>2.0</v>
      </c>
      <c r="N15" s="49">
        <v>4.0</v>
      </c>
      <c r="O15" s="49">
        <v>3.0</v>
      </c>
      <c r="P15" s="49">
        <v>4.0</v>
      </c>
      <c r="Q15" s="49">
        <v>2.0</v>
      </c>
      <c r="R15" s="49">
        <v>4.0</v>
      </c>
      <c r="S15" s="25">
        <f t="shared" ref="S15:T15" si="10">(C15+E15+G15+I15+K15+M15+O15+Q15)/8</f>
        <v>2.125</v>
      </c>
      <c r="T15" s="25">
        <f t="shared" si="10"/>
        <v>3.375</v>
      </c>
      <c r="U15" s="30">
        <v>43832.0</v>
      </c>
      <c r="V15" s="31"/>
      <c r="W15" s="28"/>
      <c r="X15" s="26"/>
      <c r="Y15" s="27">
        <v>43924.0</v>
      </c>
      <c r="Z15" s="29"/>
    </row>
    <row r="16">
      <c r="A16" s="22">
        <v>11.0</v>
      </c>
      <c r="B16" s="23" t="s">
        <v>26</v>
      </c>
      <c r="C16" s="49">
        <v>1.0</v>
      </c>
      <c r="D16" s="49">
        <v>3.0</v>
      </c>
      <c r="E16" s="49">
        <v>2.0</v>
      </c>
      <c r="F16" s="49">
        <v>4.0</v>
      </c>
      <c r="G16" s="49">
        <v>2.0</v>
      </c>
      <c r="H16" s="49">
        <v>4.0</v>
      </c>
      <c r="I16" s="49">
        <v>2.0</v>
      </c>
      <c r="J16" s="49">
        <v>4.0</v>
      </c>
      <c r="K16" s="49">
        <v>2.0</v>
      </c>
      <c r="L16" s="49">
        <v>4.0</v>
      </c>
      <c r="M16" s="49">
        <v>2.0</v>
      </c>
      <c r="N16" s="49">
        <v>4.0</v>
      </c>
      <c r="O16" s="49">
        <v>3.0</v>
      </c>
      <c r="P16" s="49">
        <v>4.0</v>
      </c>
      <c r="Q16" s="49">
        <v>1.0</v>
      </c>
      <c r="R16" s="49">
        <v>4.0</v>
      </c>
      <c r="S16" s="25">
        <f t="shared" ref="S16:T16" si="11">(C16+E16+G16+I16+K16+M16+O16+Q16)/8</f>
        <v>1.875</v>
      </c>
      <c r="T16" s="25">
        <f t="shared" si="11"/>
        <v>3.875</v>
      </c>
      <c r="U16" s="30">
        <v>44075.0</v>
      </c>
      <c r="V16" s="31"/>
      <c r="W16" s="28"/>
      <c r="X16" s="26"/>
      <c r="Y16" s="31"/>
      <c r="Z16" s="33">
        <v>44077.0</v>
      </c>
    </row>
    <row r="17">
      <c r="A17" s="22">
        <v>12.0</v>
      </c>
      <c r="B17" s="23" t="s">
        <v>27</v>
      </c>
      <c r="C17" s="49">
        <v>3.0</v>
      </c>
      <c r="D17" s="49">
        <v>5.0</v>
      </c>
      <c r="E17" s="49">
        <v>3.0</v>
      </c>
      <c r="F17" s="49">
        <v>5.0</v>
      </c>
      <c r="G17" s="49">
        <v>3.0</v>
      </c>
      <c r="H17" s="49">
        <v>5.0</v>
      </c>
      <c r="I17" s="49">
        <v>4.0</v>
      </c>
      <c r="J17" s="49">
        <v>5.0</v>
      </c>
      <c r="K17" s="49">
        <v>4.0</v>
      </c>
      <c r="L17" s="49">
        <v>5.0</v>
      </c>
      <c r="M17" s="49">
        <v>4.0</v>
      </c>
      <c r="N17" s="49">
        <v>5.0</v>
      </c>
      <c r="O17" s="49">
        <v>4.0</v>
      </c>
      <c r="P17" s="49">
        <v>5.0</v>
      </c>
      <c r="Q17" s="49">
        <v>3.0</v>
      </c>
      <c r="R17" s="49">
        <v>5.0</v>
      </c>
      <c r="S17" s="25">
        <f t="shared" ref="S17:T17" si="12">(C17+E17+G17+I17+K17+M17+O17+Q17)/8</f>
        <v>3.5</v>
      </c>
      <c r="T17" s="25">
        <f t="shared" si="12"/>
        <v>5</v>
      </c>
      <c r="U17" s="26"/>
      <c r="V17" s="27">
        <v>43954.0</v>
      </c>
      <c r="W17" s="28"/>
      <c r="X17" s="26"/>
      <c r="Y17" s="31"/>
      <c r="Z17" s="36">
        <v>5.0</v>
      </c>
    </row>
    <row r="18">
      <c r="A18" s="22">
        <v>13.0</v>
      </c>
      <c r="B18" s="23" t="s">
        <v>28</v>
      </c>
      <c r="C18" s="49">
        <v>2.0</v>
      </c>
      <c r="D18" s="49">
        <v>4.0</v>
      </c>
      <c r="E18" s="49">
        <v>2.0</v>
      </c>
      <c r="F18" s="49">
        <v>3.0</v>
      </c>
      <c r="G18" s="49">
        <v>2.0</v>
      </c>
      <c r="H18" s="49">
        <v>4.0</v>
      </c>
      <c r="I18" s="49">
        <v>3.0</v>
      </c>
      <c r="J18" s="49">
        <v>5.0</v>
      </c>
      <c r="K18" s="49">
        <v>3.0</v>
      </c>
      <c r="L18" s="49">
        <v>5.0</v>
      </c>
      <c r="M18" s="49">
        <v>3.0</v>
      </c>
      <c r="N18" s="49">
        <v>5.0</v>
      </c>
      <c r="O18" s="49">
        <v>3.0</v>
      </c>
      <c r="P18" s="49">
        <v>5.0</v>
      </c>
      <c r="Q18" s="49">
        <v>2.0</v>
      </c>
      <c r="R18" s="49">
        <v>5.0</v>
      </c>
      <c r="S18" s="25">
        <f t="shared" ref="S18:T18" si="13">(C18+E18+G18+I18+K18+M18+O18+Q18)/8</f>
        <v>2.5</v>
      </c>
      <c r="T18" s="25">
        <f t="shared" si="13"/>
        <v>4.5</v>
      </c>
      <c r="U18" s="26"/>
      <c r="V18" s="27">
        <v>43953.0</v>
      </c>
      <c r="W18" s="28"/>
      <c r="X18" s="26"/>
      <c r="Y18" s="32"/>
      <c r="Z18" s="33">
        <v>43955.0</v>
      </c>
    </row>
    <row r="19">
      <c r="A19" s="22">
        <v>14.0</v>
      </c>
      <c r="B19" s="23" t="s">
        <v>29</v>
      </c>
      <c r="C19" s="49">
        <v>3.0</v>
      </c>
      <c r="D19" s="49">
        <v>5.0</v>
      </c>
      <c r="E19" s="49">
        <v>4.0</v>
      </c>
      <c r="F19" s="49">
        <v>5.0</v>
      </c>
      <c r="G19" s="49">
        <v>3.0</v>
      </c>
      <c r="H19" s="49">
        <v>5.0</v>
      </c>
      <c r="I19" s="49">
        <v>4.0</v>
      </c>
      <c r="J19" s="49">
        <v>5.0</v>
      </c>
      <c r="K19" s="49">
        <v>4.0</v>
      </c>
      <c r="L19" s="49">
        <v>5.0</v>
      </c>
      <c r="M19" s="49">
        <v>4.0</v>
      </c>
      <c r="N19" s="49">
        <v>5.0</v>
      </c>
      <c r="O19" s="49">
        <v>4.0</v>
      </c>
      <c r="P19" s="49">
        <v>5.0</v>
      </c>
      <c r="Q19" s="49">
        <v>3.0</v>
      </c>
      <c r="R19" s="49">
        <v>5.0</v>
      </c>
      <c r="S19" s="25">
        <f t="shared" ref="S19:T19" si="14">(C19+E19+G19+I19+K19+M19+O19+Q19)/8</f>
        <v>3.625</v>
      </c>
      <c r="T19" s="25">
        <f t="shared" si="14"/>
        <v>5</v>
      </c>
      <c r="U19" s="26"/>
      <c r="V19" s="27">
        <v>43985.0</v>
      </c>
      <c r="W19" s="28"/>
      <c r="X19" s="26"/>
      <c r="Y19" s="32"/>
      <c r="Z19" s="36">
        <v>5.0</v>
      </c>
    </row>
    <row r="20">
      <c r="A20" s="22">
        <v>15.0</v>
      </c>
      <c r="B20" s="23" t="s">
        <v>30</v>
      </c>
      <c r="C20" s="49">
        <v>3.0</v>
      </c>
      <c r="D20" s="49">
        <v>5.0</v>
      </c>
      <c r="E20" s="49">
        <v>4.0</v>
      </c>
      <c r="F20" s="49">
        <v>5.0</v>
      </c>
      <c r="G20" s="49">
        <v>3.0</v>
      </c>
      <c r="H20" s="49">
        <v>5.0</v>
      </c>
      <c r="I20" s="49">
        <v>4.0</v>
      </c>
      <c r="J20" s="49">
        <v>5.0</v>
      </c>
      <c r="K20" s="49">
        <v>4.0</v>
      </c>
      <c r="L20" s="49">
        <v>5.0</v>
      </c>
      <c r="M20" s="49">
        <v>4.0</v>
      </c>
      <c r="N20" s="49">
        <v>5.0</v>
      </c>
      <c r="O20" s="49">
        <v>4.0</v>
      </c>
      <c r="P20" s="49">
        <v>5.0</v>
      </c>
      <c r="Q20" s="49">
        <v>3.0</v>
      </c>
      <c r="R20" s="49">
        <v>5.0</v>
      </c>
      <c r="S20" s="25">
        <f t="shared" ref="S20:T20" si="15">(C20+E20+G20+I20+K20+M20+O20+Q20)/8</f>
        <v>3.625</v>
      </c>
      <c r="T20" s="25">
        <f t="shared" si="15"/>
        <v>5</v>
      </c>
      <c r="U20" s="26"/>
      <c r="V20" s="27">
        <v>43985.0</v>
      </c>
      <c r="W20" s="28"/>
      <c r="X20" s="26"/>
      <c r="Y20" s="32"/>
      <c r="Z20" s="36">
        <v>5.0</v>
      </c>
    </row>
    <row r="21">
      <c r="A21" s="22">
        <v>16.0</v>
      </c>
      <c r="B21" s="23" t="s">
        <v>31</v>
      </c>
      <c r="C21" s="49">
        <v>3.0</v>
      </c>
      <c r="D21" s="49">
        <v>5.0</v>
      </c>
      <c r="E21" s="49">
        <v>4.0</v>
      </c>
      <c r="F21" s="49">
        <v>5.0</v>
      </c>
      <c r="G21" s="49">
        <v>3.0</v>
      </c>
      <c r="H21" s="49">
        <v>5.0</v>
      </c>
      <c r="I21" s="49">
        <v>4.0</v>
      </c>
      <c r="J21" s="49">
        <v>5.0</v>
      </c>
      <c r="K21" s="49">
        <v>3.0</v>
      </c>
      <c r="L21" s="49">
        <v>4.0</v>
      </c>
      <c r="M21" s="49">
        <v>4.0</v>
      </c>
      <c r="N21" s="49">
        <v>5.0</v>
      </c>
      <c r="O21" s="49">
        <v>4.0</v>
      </c>
      <c r="P21" s="49">
        <v>5.0</v>
      </c>
      <c r="Q21" s="49">
        <v>3.0</v>
      </c>
      <c r="R21" s="49">
        <v>5.0</v>
      </c>
      <c r="S21" s="25">
        <f t="shared" ref="S21:T21" si="16">(C21+E21+G21+I21+K21+M21+O21+Q21)/8</f>
        <v>3.5</v>
      </c>
      <c r="T21" s="25">
        <f t="shared" si="16"/>
        <v>4.875</v>
      </c>
      <c r="U21" s="26"/>
      <c r="V21" s="27">
        <v>43985.0</v>
      </c>
      <c r="W21" s="28"/>
      <c r="X21" s="26"/>
      <c r="Y21" s="32"/>
      <c r="Z21" s="33">
        <v>44078.0</v>
      </c>
    </row>
    <row r="22">
      <c r="A22" s="22">
        <v>17.0</v>
      </c>
      <c r="B22" s="23" t="s">
        <v>32</v>
      </c>
      <c r="C22" s="49">
        <v>1.0</v>
      </c>
      <c r="D22" s="49">
        <v>2.0</v>
      </c>
      <c r="E22" s="49">
        <v>2.0</v>
      </c>
      <c r="F22" s="49">
        <v>3.0</v>
      </c>
      <c r="G22" s="49">
        <v>2.0</v>
      </c>
      <c r="H22" s="49">
        <v>2.0</v>
      </c>
      <c r="I22" s="49">
        <v>2.0</v>
      </c>
      <c r="J22" s="49">
        <v>3.0</v>
      </c>
      <c r="K22" s="49">
        <v>3.0</v>
      </c>
      <c r="L22" s="49">
        <v>3.0</v>
      </c>
      <c r="M22" s="49">
        <v>1.0</v>
      </c>
      <c r="N22" s="49">
        <v>3.0</v>
      </c>
      <c r="O22" s="49">
        <v>3.0</v>
      </c>
      <c r="P22" s="49">
        <v>4.0</v>
      </c>
      <c r="Q22" s="49">
        <v>2.0</v>
      </c>
      <c r="R22" s="49">
        <v>3.0</v>
      </c>
      <c r="S22" s="25">
        <f t="shared" ref="S22:T22" si="17">(C22+E22+G22+I22+K22+M22+O22+Q22)/8</f>
        <v>2</v>
      </c>
      <c r="T22" s="25">
        <f t="shared" si="17"/>
        <v>2.875</v>
      </c>
      <c r="U22" s="26">
        <v>2.0</v>
      </c>
      <c r="V22" s="32"/>
      <c r="W22" s="28"/>
      <c r="X22" s="26"/>
      <c r="Y22" s="27">
        <v>44076.0</v>
      </c>
      <c r="Z22" s="29"/>
    </row>
    <row r="23">
      <c r="A23" s="22">
        <v>18.0</v>
      </c>
      <c r="B23" s="23" t="s">
        <v>33</v>
      </c>
      <c r="C23" s="49">
        <v>3.0</v>
      </c>
      <c r="D23" s="49">
        <v>5.0</v>
      </c>
      <c r="E23" s="49">
        <v>3.0</v>
      </c>
      <c r="F23" s="49">
        <v>5.0</v>
      </c>
      <c r="G23" s="49">
        <v>3.0</v>
      </c>
      <c r="H23" s="49">
        <v>5.0</v>
      </c>
      <c r="I23" s="49">
        <v>4.0</v>
      </c>
      <c r="J23" s="49">
        <v>5.0</v>
      </c>
      <c r="K23" s="49">
        <v>4.0</v>
      </c>
      <c r="L23" s="49">
        <v>5.0</v>
      </c>
      <c r="M23" s="49">
        <v>3.0</v>
      </c>
      <c r="N23" s="49">
        <v>5.0</v>
      </c>
      <c r="O23" s="49">
        <v>4.0</v>
      </c>
      <c r="P23" s="49">
        <v>5.0</v>
      </c>
      <c r="Q23" s="49">
        <v>3.0</v>
      </c>
      <c r="R23" s="49">
        <v>5.0</v>
      </c>
      <c r="S23" s="25">
        <f t="shared" ref="S23:T23" si="18">(C23+E23+G23+I23+K23+M23+O23+Q23)/8</f>
        <v>3.375</v>
      </c>
      <c r="T23" s="25">
        <f t="shared" si="18"/>
        <v>5</v>
      </c>
      <c r="U23" s="26"/>
      <c r="V23" s="27">
        <v>43924.0</v>
      </c>
      <c r="W23" s="28"/>
      <c r="X23" s="26"/>
      <c r="Y23" s="32"/>
      <c r="Z23" s="36">
        <v>5.0</v>
      </c>
    </row>
    <row r="24">
      <c r="A24" s="22">
        <v>19.0</v>
      </c>
      <c r="B24" s="23" t="s">
        <v>34</v>
      </c>
      <c r="C24" s="49">
        <v>0.0</v>
      </c>
      <c r="D24" s="49">
        <v>0.0</v>
      </c>
      <c r="E24" s="49">
        <v>0.0</v>
      </c>
      <c r="F24" s="49">
        <v>0.0</v>
      </c>
      <c r="G24" s="49">
        <v>0.0</v>
      </c>
      <c r="H24" s="49">
        <v>0.0</v>
      </c>
      <c r="I24" s="49">
        <v>0.0</v>
      </c>
      <c r="J24" s="49">
        <v>0.0</v>
      </c>
      <c r="K24" s="49">
        <v>0.0</v>
      </c>
      <c r="L24" s="49">
        <v>0.0</v>
      </c>
      <c r="M24" s="49">
        <v>0.0</v>
      </c>
      <c r="N24" s="49">
        <v>0.0</v>
      </c>
      <c r="O24" s="49">
        <v>0.0</v>
      </c>
      <c r="P24" s="49">
        <v>0.0</v>
      </c>
      <c r="Q24" s="49">
        <v>0.0</v>
      </c>
      <c r="R24" s="50"/>
      <c r="S24" s="25">
        <f t="shared" ref="S24:T24" si="19">(C24+E24+G24+I24+K24+M24+O24+Q24)/8</f>
        <v>0</v>
      </c>
      <c r="T24" s="25">
        <f t="shared" si="19"/>
        <v>0</v>
      </c>
      <c r="U24" s="26"/>
      <c r="V24" s="32"/>
      <c r="W24" s="28"/>
      <c r="X24" s="26"/>
      <c r="Y24" s="32"/>
      <c r="Z24" s="29"/>
    </row>
    <row r="25">
      <c r="A25" s="22">
        <v>20.0</v>
      </c>
      <c r="B25" s="23" t="s">
        <v>35</v>
      </c>
      <c r="C25" s="49">
        <v>2.0</v>
      </c>
      <c r="D25" s="49">
        <v>5.0</v>
      </c>
      <c r="E25" s="49">
        <v>2.0</v>
      </c>
      <c r="F25" s="49">
        <v>4.0</v>
      </c>
      <c r="G25" s="49">
        <v>2.0</v>
      </c>
      <c r="H25" s="49">
        <v>4.0</v>
      </c>
      <c r="I25" s="49">
        <v>3.0</v>
      </c>
      <c r="J25" s="49">
        <v>5.0</v>
      </c>
      <c r="K25" s="49">
        <v>3.0</v>
      </c>
      <c r="L25" s="49">
        <v>4.0</v>
      </c>
      <c r="M25" s="49">
        <v>2.0</v>
      </c>
      <c r="N25" s="49">
        <v>5.0</v>
      </c>
      <c r="O25" s="49">
        <v>3.0</v>
      </c>
      <c r="P25" s="49">
        <v>4.0</v>
      </c>
      <c r="Q25" s="49">
        <v>2.0</v>
      </c>
      <c r="R25" s="49">
        <v>4.0</v>
      </c>
      <c r="S25" s="25">
        <f t="shared" ref="S25:T25" si="20">(C25+E25+G25+I25+K25+M25+O25+Q25)/8</f>
        <v>2.375</v>
      </c>
      <c r="T25" s="25">
        <f t="shared" si="20"/>
        <v>4.375</v>
      </c>
      <c r="U25" s="26"/>
      <c r="V25" s="27">
        <v>43923.0</v>
      </c>
      <c r="W25" s="28"/>
      <c r="X25" s="26"/>
      <c r="Y25" s="32"/>
      <c r="Z25" s="33">
        <v>43925.0</v>
      </c>
    </row>
    <row r="26">
      <c r="A26" s="22">
        <v>21.0</v>
      </c>
      <c r="B26" s="23" t="s">
        <v>36</v>
      </c>
      <c r="C26" s="49">
        <v>2.0</v>
      </c>
      <c r="D26" s="49">
        <v>5.0</v>
      </c>
      <c r="E26" s="49">
        <v>3.0</v>
      </c>
      <c r="F26" s="49">
        <v>5.0</v>
      </c>
      <c r="G26" s="49">
        <v>3.0</v>
      </c>
      <c r="H26" s="49">
        <v>5.0</v>
      </c>
      <c r="I26" s="49">
        <v>4.0</v>
      </c>
      <c r="J26" s="49">
        <v>5.0</v>
      </c>
      <c r="K26" s="49">
        <v>3.0</v>
      </c>
      <c r="L26" s="49">
        <v>4.0</v>
      </c>
      <c r="M26" s="49">
        <v>3.0</v>
      </c>
      <c r="N26" s="49">
        <v>5.0</v>
      </c>
      <c r="O26" s="49">
        <v>3.0</v>
      </c>
      <c r="P26" s="49">
        <v>5.0</v>
      </c>
      <c r="Q26" s="49">
        <v>2.0</v>
      </c>
      <c r="R26" s="49">
        <v>5.0</v>
      </c>
      <c r="S26" s="25">
        <f t="shared" ref="S26:T26" si="21">(C26+E26+G26+I26+K26+M26+O26+Q26)/8</f>
        <v>2.875</v>
      </c>
      <c r="T26" s="25">
        <f t="shared" si="21"/>
        <v>4.875</v>
      </c>
      <c r="U26" s="26"/>
      <c r="V26" s="27">
        <v>44076.0</v>
      </c>
      <c r="W26" s="28"/>
      <c r="X26" s="26"/>
      <c r="Y26" s="32"/>
      <c r="Z26" s="33">
        <v>44078.0</v>
      </c>
    </row>
    <row r="27">
      <c r="A27" s="22">
        <v>22.0</v>
      </c>
      <c r="B27" s="23" t="s">
        <v>37</v>
      </c>
      <c r="C27" s="49">
        <v>3.0</v>
      </c>
      <c r="D27" s="49">
        <v>5.0</v>
      </c>
      <c r="E27" s="49">
        <v>4.0</v>
      </c>
      <c r="F27" s="49">
        <v>5.0</v>
      </c>
      <c r="G27" s="49">
        <v>3.0</v>
      </c>
      <c r="H27" s="49">
        <v>5.0</v>
      </c>
      <c r="I27" s="49">
        <v>4.0</v>
      </c>
      <c r="J27" s="49">
        <v>5.0</v>
      </c>
      <c r="K27" s="49">
        <v>4.0</v>
      </c>
      <c r="L27" s="49">
        <v>5.0</v>
      </c>
      <c r="M27" s="49">
        <v>4.0</v>
      </c>
      <c r="N27" s="49">
        <v>5.0</v>
      </c>
      <c r="O27" s="49">
        <v>4.0</v>
      </c>
      <c r="P27" s="49">
        <v>5.0</v>
      </c>
      <c r="Q27" s="49">
        <v>3.0</v>
      </c>
      <c r="R27" s="49">
        <v>5.0</v>
      </c>
      <c r="S27" s="25">
        <f t="shared" ref="S27:T27" si="22">(C27+E27+G27+I27+K27+M27+O27+Q27)/8</f>
        <v>3.625</v>
      </c>
      <c r="T27" s="25">
        <f t="shared" si="22"/>
        <v>5</v>
      </c>
      <c r="U27" s="26"/>
      <c r="V27" s="27">
        <v>43985.0</v>
      </c>
      <c r="W27" s="35"/>
      <c r="X27" s="26"/>
      <c r="Y27" s="32"/>
      <c r="Z27" s="36">
        <v>5.0</v>
      </c>
    </row>
    <row r="28">
      <c r="A28" s="22">
        <v>23.0</v>
      </c>
      <c r="B28" s="23" t="s">
        <v>38</v>
      </c>
      <c r="C28" s="49">
        <v>2.0</v>
      </c>
      <c r="D28" s="49">
        <v>3.0</v>
      </c>
      <c r="E28" s="49">
        <v>3.0</v>
      </c>
      <c r="F28" s="49">
        <v>4.0</v>
      </c>
      <c r="G28" s="49">
        <v>3.0</v>
      </c>
      <c r="H28" s="49">
        <v>3.0</v>
      </c>
      <c r="I28" s="49">
        <v>3.0</v>
      </c>
      <c r="J28" s="49">
        <v>4.0</v>
      </c>
      <c r="K28" s="49">
        <v>2.0</v>
      </c>
      <c r="L28" s="49">
        <v>4.0</v>
      </c>
      <c r="M28" s="49">
        <v>2.0</v>
      </c>
      <c r="N28" s="49">
        <v>4.0</v>
      </c>
      <c r="O28" s="49">
        <v>3.0</v>
      </c>
      <c r="P28" s="49">
        <v>4.0</v>
      </c>
      <c r="Q28" s="49">
        <v>2.0</v>
      </c>
      <c r="R28" s="49">
        <v>4.0</v>
      </c>
      <c r="S28" s="25">
        <f t="shared" ref="S28:T28" si="23">(C28+E28+G28+I28+K28+M28+O28+Q28)/8</f>
        <v>2.5</v>
      </c>
      <c r="T28" s="25">
        <f t="shared" si="23"/>
        <v>3.75</v>
      </c>
      <c r="U28" s="26"/>
      <c r="V28" s="27">
        <v>43953.0</v>
      </c>
      <c r="W28" s="35"/>
      <c r="X28" s="26"/>
      <c r="Y28" s="27">
        <v>44046.0</v>
      </c>
      <c r="Z28" s="36"/>
    </row>
    <row r="29">
      <c r="A29" s="22">
        <v>24.0</v>
      </c>
      <c r="B29" s="23" t="s">
        <v>39</v>
      </c>
      <c r="C29" s="49">
        <v>2.0</v>
      </c>
      <c r="D29" s="49">
        <v>3.0</v>
      </c>
      <c r="E29" s="49">
        <v>2.0</v>
      </c>
      <c r="F29" s="49">
        <v>3.0</v>
      </c>
      <c r="G29" s="49">
        <v>2.0</v>
      </c>
      <c r="H29" s="49">
        <v>3.0</v>
      </c>
      <c r="I29" s="49">
        <v>3.0</v>
      </c>
      <c r="J29" s="49">
        <v>3.0</v>
      </c>
      <c r="K29" s="49">
        <v>2.0</v>
      </c>
      <c r="L29" s="49">
        <v>3.0</v>
      </c>
      <c r="M29" s="49">
        <v>2.0</v>
      </c>
      <c r="N29" s="49">
        <v>3.0</v>
      </c>
      <c r="O29" s="49">
        <v>3.0</v>
      </c>
      <c r="P29" s="49">
        <v>4.0</v>
      </c>
      <c r="Q29" s="49">
        <v>2.0</v>
      </c>
      <c r="R29" s="49">
        <v>3.0</v>
      </c>
      <c r="S29" s="25">
        <f t="shared" ref="S29:T29" si="24">(C29+E29+G29+I29+K29+M29+O29+Q29)/8</f>
        <v>2.25</v>
      </c>
      <c r="T29" s="25">
        <f t="shared" si="24"/>
        <v>3.125</v>
      </c>
      <c r="U29" s="26"/>
      <c r="V29" s="27">
        <v>43892.0</v>
      </c>
      <c r="W29" s="35"/>
      <c r="X29" s="26"/>
      <c r="Y29" s="27">
        <v>43833.0</v>
      </c>
      <c r="Z29" s="36"/>
    </row>
    <row r="30">
      <c r="A30" s="22">
        <v>25.0</v>
      </c>
      <c r="B30" s="23" t="s">
        <v>40</v>
      </c>
      <c r="C30" s="49">
        <v>2.0</v>
      </c>
      <c r="D30" s="49">
        <v>3.0</v>
      </c>
      <c r="E30" s="49">
        <v>2.0</v>
      </c>
      <c r="F30" s="49">
        <v>3.0</v>
      </c>
      <c r="G30" s="49">
        <v>2.0</v>
      </c>
      <c r="H30" s="49">
        <v>3.0</v>
      </c>
      <c r="I30" s="49">
        <v>3.0</v>
      </c>
      <c r="J30" s="49">
        <v>3.0</v>
      </c>
      <c r="K30" s="49">
        <v>2.0</v>
      </c>
      <c r="L30" s="49">
        <v>3.0</v>
      </c>
      <c r="M30" s="49">
        <v>2.0</v>
      </c>
      <c r="N30" s="49">
        <v>3.0</v>
      </c>
      <c r="O30" s="49">
        <v>2.0</v>
      </c>
      <c r="P30" s="49">
        <v>4.0</v>
      </c>
      <c r="Q30" s="49">
        <v>2.0</v>
      </c>
      <c r="R30" s="49">
        <v>4.0</v>
      </c>
      <c r="S30" s="25">
        <f t="shared" ref="S30:T30" si="25">(C30+E30+G30+I30+K30+M30+O30+Q30)/8</f>
        <v>2.125</v>
      </c>
      <c r="T30" s="25">
        <f t="shared" si="25"/>
        <v>3.25</v>
      </c>
      <c r="U30" s="30">
        <v>43832.0</v>
      </c>
      <c r="V30" s="31"/>
      <c r="W30" s="35"/>
      <c r="X30" s="26"/>
      <c r="Y30" s="27">
        <v>43893.0</v>
      </c>
      <c r="Z30" s="36"/>
    </row>
    <row r="31">
      <c r="A31" s="22">
        <v>26.0</v>
      </c>
      <c r="B31" s="23" t="s">
        <v>42</v>
      </c>
      <c r="C31" s="49">
        <v>1.0</v>
      </c>
      <c r="D31" s="49">
        <v>3.0</v>
      </c>
      <c r="E31" s="49">
        <v>3.0</v>
      </c>
      <c r="F31" s="49">
        <v>3.0</v>
      </c>
      <c r="G31" s="49">
        <v>2.0</v>
      </c>
      <c r="H31" s="49">
        <v>2.0</v>
      </c>
      <c r="I31" s="49">
        <v>2.0</v>
      </c>
      <c r="J31" s="49">
        <v>3.0</v>
      </c>
      <c r="K31" s="49">
        <v>2.0</v>
      </c>
      <c r="L31" s="49">
        <v>3.0</v>
      </c>
      <c r="M31" s="49">
        <v>1.0</v>
      </c>
      <c r="N31" s="49">
        <v>3.0</v>
      </c>
      <c r="O31" s="49">
        <v>2.0</v>
      </c>
      <c r="P31" s="49">
        <v>3.0</v>
      </c>
      <c r="Q31" s="49">
        <v>2.0</v>
      </c>
      <c r="R31" s="49">
        <v>3.0</v>
      </c>
      <c r="S31" s="25">
        <f t="shared" ref="S31:T31" si="26">(C31+E31+G31+I31+K31+M31+O31+Q31)/8</f>
        <v>1.875</v>
      </c>
      <c r="T31" s="25">
        <f t="shared" si="26"/>
        <v>2.875</v>
      </c>
      <c r="U31" s="30">
        <v>44075.0</v>
      </c>
      <c r="V31" s="31"/>
      <c r="W31" s="35"/>
      <c r="X31" s="26"/>
      <c r="Y31" s="27">
        <v>44076.0</v>
      </c>
      <c r="Z31" s="36"/>
    </row>
    <row r="32">
      <c r="A32" s="22">
        <v>27.0</v>
      </c>
      <c r="B32" s="23" t="s">
        <v>43</v>
      </c>
      <c r="C32" s="49">
        <v>0.0</v>
      </c>
      <c r="D32" s="49">
        <v>0.0</v>
      </c>
      <c r="E32" s="49">
        <v>0.0</v>
      </c>
      <c r="F32" s="49">
        <v>0.0</v>
      </c>
      <c r="G32" s="49">
        <v>0.0</v>
      </c>
      <c r="H32" s="49">
        <v>0.0</v>
      </c>
      <c r="I32" s="49">
        <v>0.0</v>
      </c>
      <c r="J32" s="49">
        <v>0.0</v>
      </c>
      <c r="K32" s="49">
        <v>0.0</v>
      </c>
      <c r="L32" s="49">
        <v>0.0</v>
      </c>
      <c r="M32" s="49">
        <v>0.0</v>
      </c>
      <c r="N32" s="49">
        <v>0.0</v>
      </c>
      <c r="O32" s="49">
        <v>0.0</v>
      </c>
      <c r="P32" s="49">
        <v>0.0</v>
      </c>
      <c r="Q32" s="49">
        <v>0.0</v>
      </c>
      <c r="R32" s="49">
        <v>0.0</v>
      </c>
      <c r="S32" s="25">
        <f t="shared" ref="S32:T32" si="27">(C32+E32+G32+I32+K32+M32+O32+Q32)/8</f>
        <v>0</v>
      </c>
      <c r="T32" s="25">
        <f t="shared" si="27"/>
        <v>0</v>
      </c>
      <c r="U32" s="26"/>
      <c r="V32" s="31"/>
      <c r="W32" s="35"/>
      <c r="X32" s="26"/>
      <c r="Y32" s="31"/>
      <c r="Z32" s="36"/>
    </row>
    <row r="33">
      <c r="A33" s="22">
        <v>28.0</v>
      </c>
      <c r="B33" s="23" t="s">
        <v>44</v>
      </c>
      <c r="C33" s="49">
        <v>1.0</v>
      </c>
      <c r="D33" s="49">
        <v>3.0</v>
      </c>
      <c r="E33" s="49">
        <v>2.0</v>
      </c>
      <c r="F33" s="49">
        <v>3.0</v>
      </c>
      <c r="G33" s="49">
        <v>2.0</v>
      </c>
      <c r="H33" s="49">
        <v>2.0</v>
      </c>
      <c r="I33" s="49">
        <v>2.0</v>
      </c>
      <c r="J33" s="49">
        <v>3.0</v>
      </c>
      <c r="K33" s="49">
        <v>2.0</v>
      </c>
      <c r="L33" s="49">
        <v>3.0</v>
      </c>
      <c r="M33" s="49">
        <v>2.0</v>
      </c>
      <c r="N33" s="49">
        <v>3.0</v>
      </c>
      <c r="O33" s="49">
        <v>2.0</v>
      </c>
      <c r="P33" s="49">
        <v>3.0</v>
      </c>
      <c r="Q33" s="49">
        <v>1.0</v>
      </c>
      <c r="R33" s="49">
        <v>3.0</v>
      </c>
      <c r="S33" s="25">
        <f t="shared" ref="S33:T33" si="28">(C33+E33+G33+I33+K33+M33+O33+Q33)/8</f>
        <v>1.75</v>
      </c>
      <c r="T33" s="25">
        <f t="shared" si="28"/>
        <v>2.875</v>
      </c>
      <c r="U33" s="30">
        <v>44044.0</v>
      </c>
      <c r="V33" s="31"/>
      <c r="W33" s="35"/>
      <c r="X33" s="26"/>
      <c r="Y33" s="27">
        <v>44076.0</v>
      </c>
      <c r="Z33" s="36"/>
    </row>
    <row r="34">
      <c r="A34" s="37" t="s">
        <v>45</v>
      </c>
      <c r="B34" s="13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39">
        <f t="shared" ref="S34:T34" si="29">AVERAGE(S6:S33)</f>
        <v>2.366071429</v>
      </c>
      <c r="T34" s="39">
        <f t="shared" si="29"/>
        <v>3.65625</v>
      </c>
      <c r="U34" s="40">
        <f t="shared" ref="U34:Z34" si="30">COUNTA(U6:U33)</f>
        <v>11</v>
      </c>
      <c r="V34" s="41">
        <f t="shared" si="30"/>
        <v>15</v>
      </c>
      <c r="W34" s="41">
        <f t="shared" si="30"/>
        <v>0</v>
      </c>
      <c r="X34" s="40">
        <f t="shared" si="30"/>
        <v>0</v>
      </c>
      <c r="Y34" s="41">
        <f t="shared" si="30"/>
        <v>11</v>
      </c>
      <c r="Z34" s="29">
        <f t="shared" si="30"/>
        <v>15</v>
      </c>
    </row>
    <row r="36">
      <c r="A36" s="42" t="s">
        <v>46</v>
      </c>
      <c r="B36" s="43"/>
      <c r="C36" s="43"/>
      <c r="D36" s="43"/>
      <c r="E36" s="43"/>
      <c r="F36" s="43"/>
      <c r="G36" s="43"/>
      <c r="H36" s="43"/>
      <c r="I36" s="43"/>
    </row>
    <row r="37">
      <c r="A37" s="43"/>
      <c r="B37" s="43"/>
      <c r="C37" s="43"/>
      <c r="D37" s="43"/>
      <c r="E37" s="43"/>
      <c r="F37" s="43"/>
      <c r="G37" s="43"/>
      <c r="H37" s="43"/>
      <c r="I37" s="43"/>
    </row>
    <row r="38">
      <c r="A38" s="42" t="s">
        <v>47</v>
      </c>
      <c r="B38" s="43"/>
      <c r="C38" s="43"/>
      <c r="D38" s="43"/>
      <c r="E38" s="43"/>
      <c r="F38" s="43"/>
      <c r="G38" s="43"/>
      <c r="H38" s="43"/>
      <c r="I38" s="43"/>
    </row>
    <row r="39">
      <c r="A39" s="43"/>
      <c r="B39" s="43"/>
      <c r="C39" s="43"/>
      <c r="D39" s="43"/>
      <c r="E39" s="43"/>
      <c r="F39" s="43"/>
      <c r="G39" s="43"/>
      <c r="H39" s="43"/>
      <c r="I39" s="43"/>
    </row>
    <row r="40">
      <c r="A40" s="42" t="s">
        <v>48</v>
      </c>
      <c r="B40" s="43"/>
      <c r="C40" s="43"/>
      <c r="D40" s="43"/>
      <c r="E40" s="43"/>
      <c r="F40" s="43"/>
      <c r="G40" s="43"/>
      <c r="H40" s="43"/>
      <c r="I40" s="43"/>
    </row>
    <row r="41">
      <c r="A41" s="43"/>
      <c r="B41" s="43"/>
      <c r="C41" s="43"/>
      <c r="D41" s="43"/>
      <c r="E41" s="43"/>
      <c r="F41" s="43"/>
      <c r="G41" s="43"/>
      <c r="H41" s="43"/>
      <c r="I41" s="43"/>
    </row>
    <row r="42">
      <c r="A42" s="42" t="s">
        <v>49</v>
      </c>
      <c r="B42" s="43"/>
      <c r="C42" s="43"/>
      <c r="D42" s="43"/>
      <c r="E42" s="43"/>
      <c r="F42" s="43"/>
      <c r="G42" s="43"/>
      <c r="H42" s="43"/>
      <c r="I42" s="43"/>
    </row>
    <row r="43">
      <c r="A43" s="43"/>
      <c r="B43" s="43"/>
      <c r="C43" s="43"/>
      <c r="D43" s="43"/>
      <c r="E43" s="43"/>
      <c r="F43" s="43"/>
      <c r="G43" s="43"/>
      <c r="H43" s="43"/>
      <c r="I43" s="43"/>
    </row>
    <row r="44">
      <c r="A44" s="42" t="s">
        <v>50</v>
      </c>
      <c r="B44" s="43"/>
      <c r="C44" s="43"/>
      <c r="D44" s="43"/>
      <c r="E44" s="43"/>
      <c r="F44" s="43"/>
      <c r="G44" s="43"/>
      <c r="H44" s="43"/>
      <c r="I44" s="43"/>
    </row>
    <row r="45">
      <c r="A45" s="43"/>
      <c r="B45" s="43"/>
      <c r="C45" s="43"/>
      <c r="D45" s="43"/>
      <c r="E45" s="43"/>
      <c r="F45" s="43"/>
      <c r="G45" s="43"/>
      <c r="H45" s="43"/>
      <c r="I45" s="43"/>
    </row>
    <row r="46">
      <c r="A46" s="42" t="s">
        <v>51</v>
      </c>
      <c r="B46" s="43"/>
      <c r="C46" s="43"/>
      <c r="D46" s="43"/>
      <c r="E46" s="43"/>
      <c r="F46" s="43"/>
      <c r="G46" s="43"/>
      <c r="H46" s="43"/>
      <c r="I46" s="43"/>
    </row>
    <row r="48">
      <c r="A48" s="44"/>
      <c r="B48" s="45"/>
      <c r="C48" s="45"/>
      <c r="D48" s="45"/>
      <c r="E48" s="45"/>
      <c r="F48" s="45"/>
      <c r="G48" s="45"/>
      <c r="H48" s="45"/>
      <c r="I48" s="46"/>
      <c r="J48" s="46"/>
    </row>
    <row r="50">
      <c r="B50" s="52"/>
      <c r="C50" s="52"/>
    </row>
    <row r="51">
      <c r="B51" s="52"/>
      <c r="C51" s="52"/>
    </row>
    <row r="52">
      <c r="B52" s="52"/>
      <c r="C52" s="52"/>
    </row>
  </sheetData>
  <mergeCells count="16">
    <mergeCell ref="K3:L4"/>
    <mergeCell ref="M3:N4"/>
    <mergeCell ref="A34:B34"/>
    <mergeCell ref="O3:P4"/>
    <mergeCell ref="Q3:R4"/>
    <mergeCell ref="U3:Z3"/>
    <mergeCell ref="U4:W4"/>
    <mergeCell ref="X4:Z4"/>
    <mergeCell ref="A1:T1"/>
    <mergeCell ref="A3:A5"/>
    <mergeCell ref="B3:B5"/>
    <mergeCell ref="C3:D4"/>
    <mergeCell ref="E3:F4"/>
    <mergeCell ref="G3:H4"/>
    <mergeCell ref="I3:J4"/>
    <mergeCell ref="S3:T4"/>
  </mergeCells>
  <conditionalFormatting sqref="U34:Z34">
    <cfRule type="notContainsBlanks" dxfId="0" priority="1">
      <formula>LEN(TRIM(U34))&gt;0</formula>
    </cfRule>
  </conditionalFormatting>
  <conditionalFormatting sqref="W26 Z26">
    <cfRule type="notContainsBlanks" dxfId="0" priority="2">
      <formula>LEN(TRIM(W26))&gt;0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6.14"/>
    <col customWidth="1" min="2" max="2" width="21.43"/>
    <col customWidth="1" min="3" max="18" width="11.14"/>
  </cols>
  <sheetData>
    <row r="1">
      <c r="A1" s="1" t="s">
        <v>63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93.75" customHeight="1">
      <c r="A3" s="3" t="s">
        <v>53</v>
      </c>
      <c r="B3" s="4" t="s">
        <v>2</v>
      </c>
      <c r="C3" s="5" t="s">
        <v>64</v>
      </c>
      <c r="D3" s="6"/>
      <c r="E3" s="5" t="s">
        <v>65</v>
      </c>
      <c r="F3" s="6"/>
      <c r="G3" s="5" t="s">
        <v>66</v>
      </c>
      <c r="H3" s="6"/>
      <c r="I3" s="5" t="s">
        <v>67</v>
      </c>
      <c r="J3" s="6"/>
      <c r="K3" s="5" t="s">
        <v>68</v>
      </c>
      <c r="L3" s="6"/>
      <c r="M3" s="7" t="s">
        <v>10</v>
      </c>
      <c r="N3" s="8"/>
      <c r="O3" s="8"/>
      <c r="P3" s="8"/>
      <c r="Q3" s="8"/>
      <c r="R3" s="9"/>
    </row>
    <row r="4" ht="18.75" customHeight="1">
      <c r="A4" s="10"/>
      <c r="B4" s="11"/>
      <c r="C4" s="12"/>
      <c r="D4" s="13"/>
      <c r="E4" s="12"/>
      <c r="F4" s="13"/>
      <c r="G4" s="12"/>
      <c r="H4" s="13"/>
      <c r="I4" s="12"/>
      <c r="J4" s="13"/>
      <c r="K4" s="12"/>
      <c r="L4" s="13"/>
      <c r="M4" s="14" t="s">
        <v>11</v>
      </c>
      <c r="N4" s="12"/>
      <c r="O4" s="13"/>
      <c r="P4" s="14" t="s">
        <v>12</v>
      </c>
      <c r="Q4" s="12"/>
      <c r="R4" s="13"/>
    </row>
    <row r="5" ht="18.0" customHeight="1">
      <c r="A5" s="15"/>
      <c r="B5" s="13"/>
      <c r="C5" s="16" t="s">
        <v>11</v>
      </c>
      <c r="D5" s="17" t="s">
        <v>12</v>
      </c>
      <c r="E5" s="16" t="s">
        <v>11</v>
      </c>
      <c r="F5" s="16" t="s">
        <v>12</v>
      </c>
      <c r="G5" s="16" t="s">
        <v>11</v>
      </c>
      <c r="H5" s="16" t="s">
        <v>12</v>
      </c>
      <c r="I5" s="16" t="s">
        <v>11</v>
      </c>
      <c r="J5" s="16" t="s">
        <v>12</v>
      </c>
      <c r="K5" s="16" t="s">
        <v>11</v>
      </c>
      <c r="L5" s="16" t="s">
        <v>12</v>
      </c>
      <c r="M5" s="18" t="s">
        <v>13</v>
      </c>
      <c r="N5" s="19" t="s">
        <v>14</v>
      </c>
      <c r="O5" s="20" t="s">
        <v>15</v>
      </c>
      <c r="P5" s="18" t="s">
        <v>13</v>
      </c>
      <c r="Q5" s="19" t="s">
        <v>14</v>
      </c>
      <c r="R5" s="21" t="s">
        <v>15</v>
      </c>
    </row>
    <row r="6">
      <c r="A6" s="22">
        <v>1.0</v>
      </c>
      <c r="B6" s="23" t="s">
        <v>16</v>
      </c>
      <c r="C6" s="53">
        <v>3.0</v>
      </c>
      <c r="D6" s="53">
        <v>3.0</v>
      </c>
      <c r="E6" s="53">
        <v>3.0</v>
      </c>
      <c r="F6" s="53">
        <v>4.0</v>
      </c>
      <c r="G6" s="53">
        <v>2.0</v>
      </c>
      <c r="H6" s="53">
        <v>4.0</v>
      </c>
      <c r="I6" s="53">
        <v>2.0</v>
      </c>
      <c r="J6" s="53">
        <v>4.0</v>
      </c>
      <c r="K6" s="54">
        <f t="shared" ref="K6:L6" si="1">(C6+E6+G6+I6)/4</f>
        <v>2.5</v>
      </c>
      <c r="L6" s="54">
        <f t="shared" si="1"/>
        <v>3.75</v>
      </c>
      <c r="M6" s="26"/>
      <c r="N6" s="27">
        <v>43953.0</v>
      </c>
      <c r="O6" s="28"/>
      <c r="P6" s="26"/>
      <c r="Q6" s="31"/>
      <c r="R6" s="33">
        <v>44046.0</v>
      </c>
    </row>
    <row r="7">
      <c r="A7" s="22">
        <v>2.0</v>
      </c>
      <c r="B7" s="23" t="s">
        <v>17</v>
      </c>
      <c r="C7" s="53">
        <v>3.0</v>
      </c>
      <c r="D7" s="53">
        <v>4.0</v>
      </c>
      <c r="E7" s="53">
        <v>3.0</v>
      </c>
      <c r="F7" s="53">
        <v>4.0</v>
      </c>
      <c r="G7" s="53">
        <v>3.0</v>
      </c>
      <c r="H7" s="53">
        <v>4.0</v>
      </c>
      <c r="I7" s="53">
        <v>3.0</v>
      </c>
      <c r="J7" s="53">
        <v>5.0</v>
      </c>
      <c r="K7" s="54">
        <f t="shared" ref="K7:L7" si="2">(C7+E7+G7+I7)/4</f>
        <v>3</v>
      </c>
      <c r="L7" s="54">
        <f t="shared" si="2"/>
        <v>4.25</v>
      </c>
      <c r="M7" s="26"/>
      <c r="N7" s="32" t="s">
        <v>69</v>
      </c>
      <c r="O7" s="28"/>
      <c r="P7" s="26"/>
      <c r="Q7" s="31"/>
      <c r="R7" s="33">
        <v>43894.0</v>
      </c>
    </row>
    <row r="8">
      <c r="A8" s="22">
        <v>3.0</v>
      </c>
      <c r="B8" s="23" t="s">
        <v>18</v>
      </c>
      <c r="C8" s="53">
        <v>2.0</v>
      </c>
      <c r="D8" s="53">
        <v>3.0</v>
      </c>
      <c r="E8" s="53">
        <v>2.0</v>
      </c>
      <c r="F8" s="53">
        <v>3.0</v>
      </c>
      <c r="G8" s="53">
        <v>2.0</v>
      </c>
      <c r="H8" s="53">
        <v>3.0</v>
      </c>
      <c r="I8" s="53">
        <v>2.0</v>
      </c>
      <c r="J8" s="53">
        <v>4.0</v>
      </c>
      <c r="K8" s="54">
        <f t="shared" ref="K8:L8" si="3">(C8+E8+G8+I8)/4</f>
        <v>2</v>
      </c>
      <c r="L8" s="54">
        <f t="shared" si="3"/>
        <v>3.25</v>
      </c>
      <c r="M8" s="26" t="s">
        <v>41</v>
      </c>
      <c r="N8" s="31"/>
      <c r="O8" s="28"/>
      <c r="P8" s="26"/>
      <c r="Q8" s="27">
        <v>43893.0</v>
      </c>
      <c r="R8" s="29"/>
    </row>
    <row r="9">
      <c r="A9" s="22">
        <v>4.0</v>
      </c>
      <c r="B9" s="23" t="s">
        <v>19</v>
      </c>
      <c r="C9" s="53">
        <v>1.0</v>
      </c>
      <c r="D9" s="53">
        <v>2.0</v>
      </c>
      <c r="E9" s="53">
        <v>1.0</v>
      </c>
      <c r="F9" s="53">
        <v>2.0</v>
      </c>
      <c r="G9" s="53">
        <v>1.0</v>
      </c>
      <c r="H9" s="53">
        <v>2.0</v>
      </c>
      <c r="I9" s="53">
        <v>2.0</v>
      </c>
      <c r="J9" s="53">
        <v>3.0</v>
      </c>
      <c r="K9" s="54">
        <f t="shared" ref="K9:L9" si="4">(C9+E9+G9+I9)/4</f>
        <v>1.25</v>
      </c>
      <c r="L9" s="54">
        <f t="shared" si="4"/>
        <v>2.25</v>
      </c>
      <c r="M9" s="30">
        <v>43891.0</v>
      </c>
      <c r="N9" s="31"/>
      <c r="O9" s="28"/>
      <c r="P9" s="30"/>
      <c r="Q9" s="27">
        <v>43892.0</v>
      </c>
      <c r="R9" s="29"/>
    </row>
    <row r="10">
      <c r="A10" s="22">
        <v>5.0</v>
      </c>
      <c r="B10" s="23" t="s">
        <v>20</v>
      </c>
      <c r="C10" s="53">
        <v>2.0</v>
      </c>
      <c r="D10" s="53">
        <v>3.0</v>
      </c>
      <c r="E10" s="53">
        <v>2.0</v>
      </c>
      <c r="F10" s="53">
        <v>3.0</v>
      </c>
      <c r="G10" s="53">
        <v>1.0</v>
      </c>
      <c r="H10" s="53">
        <v>3.0</v>
      </c>
      <c r="I10" s="53">
        <v>1.0</v>
      </c>
      <c r="J10" s="53">
        <v>2.0</v>
      </c>
      <c r="K10" s="54">
        <f t="shared" ref="K10:L10" si="5">(C10+E10+G10+I10)/4</f>
        <v>1.5</v>
      </c>
      <c r="L10" s="54">
        <f t="shared" si="5"/>
        <v>2.75</v>
      </c>
      <c r="M10" s="30">
        <v>43952.0</v>
      </c>
      <c r="N10" s="31"/>
      <c r="O10" s="28"/>
      <c r="P10" s="26"/>
      <c r="Q10" s="27">
        <v>44045.0</v>
      </c>
      <c r="R10" s="29"/>
    </row>
    <row r="11">
      <c r="A11" s="22">
        <v>6.0</v>
      </c>
      <c r="B11" s="23" t="s">
        <v>21</v>
      </c>
      <c r="C11" s="53">
        <v>1.0</v>
      </c>
      <c r="D11" s="53">
        <v>2.0</v>
      </c>
      <c r="E11" s="53">
        <v>1.0</v>
      </c>
      <c r="F11" s="53">
        <v>2.0</v>
      </c>
      <c r="G11" s="53">
        <v>1.0</v>
      </c>
      <c r="H11" s="53">
        <v>2.0</v>
      </c>
      <c r="I11" s="53">
        <v>1.0</v>
      </c>
      <c r="J11" s="53">
        <v>2.0</v>
      </c>
      <c r="K11" s="54">
        <f t="shared" ref="K11:L11" si="6">(C11+E11+G11+I11)/4</f>
        <v>1</v>
      </c>
      <c r="L11" s="54">
        <f t="shared" si="6"/>
        <v>2</v>
      </c>
      <c r="M11" s="26">
        <v>1.0</v>
      </c>
      <c r="N11" s="31"/>
      <c r="O11" s="28"/>
      <c r="P11" s="26">
        <v>2.0</v>
      </c>
      <c r="Q11" s="31"/>
      <c r="R11" s="29"/>
    </row>
    <row r="12">
      <c r="A12" s="22">
        <v>7.0</v>
      </c>
      <c r="B12" s="23" t="s">
        <v>22</v>
      </c>
      <c r="C12" s="53">
        <v>3.0</v>
      </c>
      <c r="D12" s="53">
        <v>4.0</v>
      </c>
      <c r="E12" s="53">
        <v>2.0</v>
      </c>
      <c r="F12" s="53">
        <v>3.0</v>
      </c>
      <c r="G12" s="53">
        <v>3.0</v>
      </c>
      <c r="H12" s="53">
        <v>4.0</v>
      </c>
      <c r="I12" s="53">
        <v>2.0</v>
      </c>
      <c r="J12" s="53">
        <v>4.0</v>
      </c>
      <c r="K12" s="54">
        <f t="shared" ref="K12:L12" si="7">(C12+E12+G12+I12)/4</f>
        <v>2.5</v>
      </c>
      <c r="L12" s="54">
        <f t="shared" si="7"/>
        <v>3.75</v>
      </c>
      <c r="M12" s="26"/>
      <c r="N12" s="27">
        <v>43953.0</v>
      </c>
      <c r="O12" s="28"/>
      <c r="P12" s="26"/>
      <c r="Q12" s="31"/>
      <c r="R12" s="33">
        <v>44046.0</v>
      </c>
    </row>
    <row r="13">
      <c r="A13" s="22">
        <v>8.0</v>
      </c>
      <c r="B13" s="23" t="s">
        <v>23</v>
      </c>
      <c r="C13" s="53">
        <v>1.0</v>
      </c>
      <c r="D13" s="53">
        <v>2.0</v>
      </c>
      <c r="E13" s="53">
        <v>1.0</v>
      </c>
      <c r="F13" s="53">
        <v>2.0</v>
      </c>
      <c r="G13" s="53">
        <v>1.0</v>
      </c>
      <c r="H13" s="53">
        <v>3.0</v>
      </c>
      <c r="I13" s="53">
        <v>1.0</v>
      </c>
      <c r="J13" s="53">
        <v>2.0</v>
      </c>
      <c r="K13" s="54">
        <f t="shared" ref="K13:L13" si="8">(C13+E13+G13+I13)/4</f>
        <v>1</v>
      </c>
      <c r="L13" s="54">
        <f t="shared" si="8"/>
        <v>2.25</v>
      </c>
      <c r="M13" s="26">
        <v>1.0</v>
      </c>
      <c r="N13" s="31"/>
      <c r="O13" s="28"/>
      <c r="P13" s="26"/>
      <c r="Q13" s="27">
        <v>43892.0</v>
      </c>
      <c r="R13" s="29"/>
    </row>
    <row r="14">
      <c r="A14" s="22">
        <v>9.0</v>
      </c>
      <c r="B14" s="23" t="s">
        <v>24</v>
      </c>
      <c r="C14" s="53">
        <v>1.0</v>
      </c>
      <c r="D14" s="53">
        <v>2.0</v>
      </c>
      <c r="E14" s="53">
        <v>1.0</v>
      </c>
      <c r="F14" s="53">
        <v>2.0</v>
      </c>
      <c r="G14" s="53">
        <v>1.0</v>
      </c>
      <c r="H14" s="53">
        <v>3.0</v>
      </c>
      <c r="I14" s="53">
        <v>1.0</v>
      </c>
      <c r="J14" s="53">
        <v>3.0</v>
      </c>
      <c r="K14" s="54">
        <f t="shared" ref="K14:L14" si="9">(C14+E14+G14+I14)/4</f>
        <v>1</v>
      </c>
      <c r="L14" s="54">
        <f t="shared" si="9"/>
        <v>2.5</v>
      </c>
      <c r="M14" s="26">
        <v>1.0</v>
      </c>
      <c r="N14" s="31"/>
      <c r="O14" s="28"/>
      <c r="P14" s="26"/>
      <c r="Q14" s="27">
        <v>43953.0</v>
      </c>
      <c r="R14" s="29"/>
    </row>
    <row r="15">
      <c r="A15" s="22">
        <v>10.0</v>
      </c>
      <c r="B15" s="23" t="s">
        <v>25</v>
      </c>
      <c r="C15" s="53">
        <v>2.0</v>
      </c>
      <c r="D15" s="53">
        <v>2.0</v>
      </c>
      <c r="E15" s="53">
        <v>1.0</v>
      </c>
      <c r="F15" s="53">
        <v>2.0</v>
      </c>
      <c r="G15" s="53">
        <v>2.0</v>
      </c>
      <c r="H15" s="53">
        <v>3.0</v>
      </c>
      <c r="I15" s="53">
        <v>2.0</v>
      </c>
      <c r="J15" s="53">
        <v>4.0</v>
      </c>
      <c r="K15" s="54">
        <f t="shared" ref="K15:L15" si="10">(C15+E15+G15+I15)/4</f>
        <v>1.75</v>
      </c>
      <c r="L15" s="54">
        <f t="shared" si="10"/>
        <v>2.75</v>
      </c>
      <c r="M15" s="30">
        <v>44044.0</v>
      </c>
      <c r="N15" s="31"/>
      <c r="O15" s="28"/>
      <c r="P15" s="26"/>
      <c r="Q15" s="27">
        <v>44045.0</v>
      </c>
      <c r="R15" s="29"/>
    </row>
    <row r="16">
      <c r="A16" s="22">
        <v>11.0</v>
      </c>
      <c r="B16" s="23" t="s">
        <v>26</v>
      </c>
      <c r="C16" s="53">
        <v>2.0</v>
      </c>
      <c r="D16" s="53">
        <v>3.0</v>
      </c>
      <c r="E16" s="53">
        <v>1.0</v>
      </c>
      <c r="F16" s="53">
        <v>3.0</v>
      </c>
      <c r="G16" s="53">
        <v>1.0</v>
      </c>
      <c r="H16" s="53">
        <v>3.0</v>
      </c>
      <c r="I16" s="53">
        <v>2.0</v>
      </c>
      <c r="J16" s="53">
        <v>4.0</v>
      </c>
      <c r="K16" s="54">
        <f t="shared" ref="K16:L16" si="11">(C16+E16+G16+I16)/4</f>
        <v>1.5</v>
      </c>
      <c r="L16" s="54">
        <f t="shared" si="11"/>
        <v>3.25</v>
      </c>
      <c r="M16" s="30">
        <v>43952.0</v>
      </c>
      <c r="N16" s="31"/>
      <c r="O16" s="28"/>
      <c r="P16" s="26"/>
      <c r="Q16" s="27">
        <v>43893.0</v>
      </c>
      <c r="R16" s="29"/>
    </row>
    <row r="17">
      <c r="A17" s="22">
        <v>12.0</v>
      </c>
      <c r="B17" s="23" t="s">
        <v>27</v>
      </c>
      <c r="C17" s="53">
        <v>3.0</v>
      </c>
      <c r="D17" s="53">
        <v>4.0</v>
      </c>
      <c r="E17" s="53">
        <v>3.0</v>
      </c>
      <c r="F17" s="53">
        <v>4.0</v>
      </c>
      <c r="G17" s="53">
        <v>3.0</v>
      </c>
      <c r="H17" s="53">
        <v>4.0</v>
      </c>
      <c r="I17" s="53">
        <v>3.0</v>
      </c>
      <c r="J17" s="53">
        <v>5.0</v>
      </c>
      <c r="K17" s="54">
        <f t="shared" ref="K17:L17" si="12">(C17+E17+G17+I17)/4</f>
        <v>3</v>
      </c>
      <c r="L17" s="54">
        <f t="shared" si="12"/>
        <v>4.25</v>
      </c>
      <c r="M17" s="26"/>
      <c r="N17" s="31"/>
      <c r="O17" s="34">
        <v>43894.0</v>
      </c>
      <c r="P17" s="26"/>
      <c r="Q17" s="31"/>
      <c r="R17" s="33">
        <v>43894.0</v>
      </c>
    </row>
    <row r="18">
      <c r="A18" s="22">
        <v>13.0</v>
      </c>
      <c r="B18" s="23" t="s">
        <v>28</v>
      </c>
      <c r="C18" s="53">
        <v>2.0</v>
      </c>
      <c r="D18" s="53">
        <v>3.0</v>
      </c>
      <c r="E18" s="53">
        <v>1.0</v>
      </c>
      <c r="F18" s="53">
        <v>3.0</v>
      </c>
      <c r="G18" s="53">
        <v>2.0</v>
      </c>
      <c r="H18" s="53">
        <v>4.0</v>
      </c>
      <c r="I18" s="53">
        <v>2.0</v>
      </c>
      <c r="J18" s="53">
        <v>3.0</v>
      </c>
      <c r="K18" s="54">
        <f t="shared" ref="K18:L18" si="13">(C18+E18+G18+I18)/4</f>
        <v>1.75</v>
      </c>
      <c r="L18" s="54">
        <f t="shared" si="13"/>
        <v>3.25</v>
      </c>
      <c r="M18" s="30">
        <v>44044.0</v>
      </c>
      <c r="N18" s="32"/>
      <c r="O18" s="28"/>
      <c r="P18" s="26"/>
      <c r="Q18" s="27">
        <v>43893.0</v>
      </c>
      <c r="R18" s="29"/>
    </row>
    <row r="19">
      <c r="A19" s="22">
        <v>14.0</v>
      </c>
      <c r="B19" s="23" t="s">
        <v>29</v>
      </c>
      <c r="C19" s="53">
        <v>4.0</v>
      </c>
      <c r="D19" s="53">
        <v>5.0</v>
      </c>
      <c r="E19" s="53">
        <v>3.0</v>
      </c>
      <c r="F19" s="53">
        <v>4.0</v>
      </c>
      <c r="G19" s="53">
        <v>3.0</v>
      </c>
      <c r="H19" s="53">
        <v>4.0</v>
      </c>
      <c r="I19" s="53">
        <v>4.0</v>
      </c>
      <c r="J19" s="53">
        <v>5.0</v>
      </c>
      <c r="K19" s="54">
        <f t="shared" ref="K19:L19" si="14">(C19+E19+G19+I19)/4</f>
        <v>3.5</v>
      </c>
      <c r="L19" s="54">
        <f t="shared" si="14"/>
        <v>4.5</v>
      </c>
      <c r="M19" s="26"/>
      <c r="N19" s="27">
        <v>43954.0</v>
      </c>
      <c r="O19" s="28"/>
      <c r="P19" s="26"/>
      <c r="Q19" s="32"/>
      <c r="R19" s="33">
        <v>43955.0</v>
      </c>
    </row>
    <row r="20">
      <c r="A20" s="22">
        <v>15.0</v>
      </c>
      <c r="B20" s="23" t="s">
        <v>30</v>
      </c>
      <c r="C20" s="53">
        <v>4.0</v>
      </c>
      <c r="D20" s="53">
        <v>5.0</v>
      </c>
      <c r="E20" s="53">
        <v>3.0</v>
      </c>
      <c r="F20" s="53">
        <v>4.0</v>
      </c>
      <c r="G20" s="53">
        <v>3.0</v>
      </c>
      <c r="H20" s="53">
        <v>4.0</v>
      </c>
      <c r="I20" s="53">
        <v>4.0</v>
      </c>
      <c r="J20" s="53">
        <v>5.0</v>
      </c>
      <c r="K20" s="54">
        <f t="shared" ref="K20:L20" si="15">(C20+E20+G20+I20)/4</f>
        <v>3.5</v>
      </c>
      <c r="L20" s="54">
        <f t="shared" si="15"/>
        <v>4.5</v>
      </c>
      <c r="M20" s="26"/>
      <c r="N20" s="27">
        <v>43954.0</v>
      </c>
      <c r="O20" s="28"/>
      <c r="P20" s="26"/>
      <c r="Q20" s="32"/>
      <c r="R20" s="33">
        <v>43955.0</v>
      </c>
    </row>
    <row r="21">
      <c r="A21" s="22">
        <v>16.0</v>
      </c>
      <c r="B21" s="23" t="s">
        <v>31</v>
      </c>
      <c r="C21" s="53">
        <v>3.0</v>
      </c>
      <c r="D21" s="53">
        <v>4.0</v>
      </c>
      <c r="E21" s="53">
        <v>3.0</v>
      </c>
      <c r="F21" s="53">
        <v>4.0</v>
      </c>
      <c r="G21" s="53">
        <v>3.0</v>
      </c>
      <c r="H21" s="53">
        <v>4.0</v>
      </c>
      <c r="I21" s="53">
        <v>4.0</v>
      </c>
      <c r="J21" s="53">
        <v>5.0</v>
      </c>
      <c r="K21" s="54">
        <f t="shared" ref="K21:L21" si="16">(C21+E21+G21+I21)/4</f>
        <v>3.25</v>
      </c>
      <c r="L21" s="54">
        <f t="shared" si="16"/>
        <v>4.25</v>
      </c>
      <c r="M21" s="26"/>
      <c r="N21" s="27">
        <v>43893.0</v>
      </c>
      <c r="O21" s="28"/>
      <c r="P21" s="26"/>
      <c r="Q21" s="32"/>
      <c r="R21" s="33">
        <v>43894.0</v>
      </c>
    </row>
    <row r="22">
      <c r="A22" s="22">
        <v>17.0</v>
      </c>
      <c r="B22" s="23" t="s">
        <v>32</v>
      </c>
      <c r="C22" s="53">
        <v>1.0</v>
      </c>
      <c r="D22" s="53">
        <v>2.0</v>
      </c>
      <c r="E22" s="53">
        <v>1.0</v>
      </c>
      <c r="F22" s="53">
        <v>2.0</v>
      </c>
      <c r="G22" s="53">
        <v>1.0</v>
      </c>
      <c r="H22" s="53">
        <v>2.0</v>
      </c>
      <c r="I22" s="53">
        <v>1.0</v>
      </c>
      <c r="J22" s="53">
        <v>2.0</v>
      </c>
      <c r="K22" s="54">
        <f t="shared" ref="K22:L22" si="17">(C22+E22+G22+I22)/4</f>
        <v>1</v>
      </c>
      <c r="L22" s="54">
        <f t="shared" si="17"/>
        <v>2</v>
      </c>
      <c r="M22" s="26">
        <v>1.0</v>
      </c>
      <c r="N22" s="32"/>
      <c r="O22" s="28"/>
      <c r="P22" s="26">
        <v>2.0</v>
      </c>
      <c r="Q22" s="32"/>
      <c r="R22" s="29"/>
    </row>
    <row r="23">
      <c r="A23" s="22">
        <v>18.0</v>
      </c>
      <c r="B23" s="23" t="s">
        <v>33</v>
      </c>
      <c r="C23" s="53">
        <v>3.0</v>
      </c>
      <c r="D23" s="53">
        <v>4.0</v>
      </c>
      <c r="E23" s="53">
        <v>2.0</v>
      </c>
      <c r="F23" s="53">
        <v>4.0</v>
      </c>
      <c r="G23" s="53">
        <v>2.0</v>
      </c>
      <c r="H23" s="53">
        <v>4.0</v>
      </c>
      <c r="I23" s="53">
        <v>3.0</v>
      </c>
      <c r="J23" s="53">
        <v>4.0</v>
      </c>
      <c r="K23" s="54">
        <f t="shared" ref="K23:L23" si="18">(C23+E23+G23+I23)/4</f>
        <v>2.5</v>
      </c>
      <c r="L23" s="54">
        <f t="shared" si="18"/>
        <v>4</v>
      </c>
      <c r="M23" s="26"/>
      <c r="N23" s="27">
        <v>43953.0</v>
      </c>
      <c r="O23" s="28"/>
      <c r="P23" s="26"/>
      <c r="Q23" s="32"/>
      <c r="R23" s="36">
        <v>4.0</v>
      </c>
    </row>
    <row r="24">
      <c r="A24" s="22">
        <v>19.0</v>
      </c>
      <c r="B24" s="23" t="s">
        <v>34</v>
      </c>
      <c r="C24" s="53">
        <v>0.0</v>
      </c>
      <c r="D24" s="53">
        <v>0.0</v>
      </c>
      <c r="E24" s="53">
        <v>0.0</v>
      </c>
      <c r="F24" s="53">
        <v>0.0</v>
      </c>
      <c r="G24" s="53">
        <v>0.0</v>
      </c>
      <c r="H24" s="53">
        <v>0.0</v>
      </c>
      <c r="I24" s="53">
        <v>0.0</v>
      </c>
      <c r="J24" s="53">
        <v>0.0</v>
      </c>
      <c r="K24" s="54">
        <f t="shared" ref="K24:L24" si="19">(C24+E24+G24+I24)/4</f>
        <v>0</v>
      </c>
      <c r="L24" s="54">
        <f t="shared" si="19"/>
        <v>0</v>
      </c>
      <c r="M24" s="26"/>
      <c r="N24" s="32"/>
      <c r="O24" s="28"/>
      <c r="P24" s="26"/>
      <c r="Q24" s="32"/>
      <c r="R24" s="29"/>
    </row>
    <row r="25">
      <c r="A25" s="22">
        <v>20.0</v>
      </c>
      <c r="B25" s="23" t="s">
        <v>35</v>
      </c>
      <c r="C25" s="53">
        <v>2.0</v>
      </c>
      <c r="D25" s="53">
        <v>3.0</v>
      </c>
      <c r="E25" s="53">
        <v>2.0</v>
      </c>
      <c r="F25" s="53">
        <v>4.0</v>
      </c>
      <c r="G25" s="53">
        <v>2.0</v>
      </c>
      <c r="H25" s="53">
        <v>4.0</v>
      </c>
      <c r="I25" s="53">
        <v>2.0</v>
      </c>
      <c r="J25" s="53">
        <v>4.0</v>
      </c>
      <c r="K25" s="54">
        <f t="shared" ref="K25:L25" si="20">(C25+E25+G25+I25)/4</f>
        <v>2</v>
      </c>
      <c r="L25" s="54">
        <f t="shared" si="20"/>
        <v>3.75</v>
      </c>
      <c r="M25" s="26">
        <v>2.0</v>
      </c>
      <c r="N25" s="32"/>
      <c r="O25" s="28"/>
      <c r="P25" s="26"/>
      <c r="Q25" s="32"/>
      <c r="R25" s="33">
        <v>44046.0</v>
      </c>
    </row>
    <row r="26">
      <c r="A26" s="22">
        <v>21.0</v>
      </c>
      <c r="B26" s="23" t="s">
        <v>36</v>
      </c>
      <c r="C26" s="53">
        <v>3.0</v>
      </c>
      <c r="D26" s="53">
        <v>4.0</v>
      </c>
      <c r="E26" s="53">
        <v>3.0</v>
      </c>
      <c r="F26" s="53">
        <v>4.0</v>
      </c>
      <c r="G26" s="53">
        <v>3.0</v>
      </c>
      <c r="H26" s="53">
        <v>4.0</v>
      </c>
      <c r="I26" s="53">
        <v>3.0</v>
      </c>
      <c r="J26" s="53">
        <v>4.0</v>
      </c>
      <c r="K26" s="54">
        <f t="shared" ref="K26:L26" si="21">(C26+E26+G26+I26)/4</f>
        <v>3</v>
      </c>
      <c r="L26" s="54">
        <f t="shared" si="21"/>
        <v>4</v>
      </c>
      <c r="M26" s="26"/>
      <c r="N26" s="32">
        <v>3.0</v>
      </c>
      <c r="O26" s="28"/>
      <c r="P26" s="26"/>
      <c r="Q26" s="32"/>
      <c r="R26" s="36">
        <v>4.0</v>
      </c>
    </row>
    <row r="27">
      <c r="A27" s="22">
        <v>22.0</v>
      </c>
      <c r="B27" s="23" t="s">
        <v>37</v>
      </c>
      <c r="C27" s="53">
        <v>3.0</v>
      </c>
      <c r="D27" s="53">
        <v>4.0</v>
      </c>
      <c r="E27" s="53">
        <v>3.0</v>
      </c>
      <c r="F27" s="53">
        <v>4.0</v>
      </c>
      <c r="G27" s="53">
        <v>3.0</v>
      </c>
      <c r="H27" s="53">
        <v>4.0</v>
      </c>
      <c r="I27" s="53">
        <v>3.0</v>
      </c>
      <c r="J27" s="53">
        <v>5.0</v>
      </c>
      <c r="K27" s="54">
        <f t="shared" ref="K27:L27" si="22">(C27+E27+G27+I27)/4</f>
        <v>3</v>
      </c>
      <c r="L27" s="54">
        <f t="shared" si="22"/>
        <v>4.25</v>
      </c>
      <c r="M27" s="26"/>
      <c r="N27" s="32">
        <v>3.0</v>
      </c>
      <c r="O27" s="35"/>
      <c r="P27" s="26"/>
      <c r="Q27" s="32"/>
      <c r="R27" s="33">
        <v>43894.0</v>
      </c>
    </row>
    <row r="28">
      <c r="A28" s="22">
        <v>23.0</v>
      </c>
      <c r="B28" s="23" t="s">
        <v>38</v>
      </c>
      <c r="C28" s="53">
        <v>2.0</v>
      </c>
      <c r="D28" s="53">
        <v>3.0</v>
      </c>
      <c r="E28" s="53">
        <v>1.0</v>
      </c>
      <c r="F28" s="53">
        <v>3.0</v>
      </c>
      <c r="G28" s="53">
        <v>1.0</v>
      </c>
      <c r="H28" s="53">
        <v>3.0</v>
      </c>
      <c r="I28" s="53">
        <v>2.0</v>
      </c>
      <c r="J28" s="53">
        <v>4.0</v>
      </c>
      <c r="K28" s="54">
        <f t="shared" ref="K28:L28" si="23">(C28+E28+G28+I28)/4</f>
        <v>1.5</v>
      </c>
      <c r="L28" s="54">
        <f t="shared" si="23"/>
        <v>3.25</v>
      </c>
      <c r="M28" s="30">
        <v>43952.0</v>
      </c>
      <c r="N28" s="32"/>
      <c r="O28" s="35"/>
      <c r="P28" s="26"/>
      <c r="Q28" s="27">
        <v>43893.0</v>
      </c>
      <c r="R28" s="36"/>
    </row>
    <row r="29">
      <c r="A29" s="22">
        <v>24.0</v>
      </c>
      <c r="B29" s="23" t="s">
        <v>39</v>
      </c>
      <c r="C29" s="53">
        <v>1.0</v>
      </c>
      <c r="D29" s="53">
        <v>2.0</v>
      </c>
      <c r="E29" s="53">
        <v>1.0</v>
      </c>
      <c r="F29" s="53">
        <v>2.0</v>
      </c>
      <c r="G29" s="53">
        <v>1.0</v>
      </c>
      <c r="H29" s="53">
        <v>2.0</v>
      </c>
      <c r="I29" s="53">
        <v>2.0</v>
      </c>
      <c r="J29" s="53">
        <v>3.0</v>
      </c>
      <c r="K29" s="54">
        <f t="shared" ref="K29:L29" si="24">(C29+E29+G29+I29)/4</f>
        <v>1.25</v>
      </c>
      <c r="L29" s="54">
        <f t="shared" si="24"/>
        <v>2.25</v>
      </c>
      <c r="M29" s="30">
        <v>43891.0</v>
      </c>
      <c r="N29" s="32"/>
      <c r="O29" s="35"/>
      <c r="P29" s="26"/>
      <c r="Q29" s="27">
        <v>43892.0</v>
      </c>
      <c r="R29" s="36"/>
    </row>
    <row r="30">
      <c r="A30" s="22">
        <v>25.0</v>
      </c>
      <c r="B30" s="23" t="s">
        <v>40</v>
      </c>
      <c r="C30" s="53">
        <v>2.0</v>
      </c>
      <c r="D30" s="53">
        <v>3.0</v>
      </c>
      <c r="E30" s="53">
        <v>2.0</v>
      </c>
      <c r="F30" s="53">
        <v>3.0</v>
      </c>
      <c r="G30" s="53">
        <v>1.0</v>
      </c>
      <c r="H30" s="53">
        <v>3.0</v>
      </c>
      <c r="I30" s="53">
        <v>1.0</v>
      </c>
      <c r="J30" s="53">
        <v>3.0</v>
      </c>
      <c r="K30" s="54">
        <f t="shared" ref="K30:L30" si="25">(C30+E30+G30+I30)/4</f>
        <v>1.5</v>
      </c>
      <c r="L30" s="54">
        <f t="shared" si="25"/>
        <v>3</v>
      </c>
      <c r="M30" s="30">
        <v>43952.0</v>
      </c>
      <c r="N30" s="31"/>
      <c r="O30" s="35"/>
      <c r="P30" s="26"/>
      <c r="Q30" s="32">
        <v>3.0</v>
      </c>
      <c r="R30" s="36"/>
    </row>
    <row r="31">
      <c r="A31" s="22">
        <v>26.0</v>
      </c>
      <c r="B31" s="23" t="s">
        <v>42</v>
      </c>
      <c r="C31" s="53">
        <v>1.0</v>
      </c>
      <c r="D31" s="53">
        <v>2.0</v>
      </c>
      <c r="E31" s="53">
        <v>1.0</v>
      </c>
      <c r="F31" s="53">
        <v>2.0</v>
      </c>
      <c r="G31" s="53">
        <v>1.0</v>
      </c>
      <c r="H31" s="53">
        <v>2.0</v>
      </c>
      <c r="I31" s="53">
        <v>2.0</v>
      </c>
      <c r="J31" s="53">
        <v>2.0</v>
      </c>
      <c r="K31" s="54">
        <f t="shared" ref="K31:L31" si="26">(C31+E31+G31+I31)/4</f>
        <v>1.25</v>
      </c>
      <c r="L31" s="54">
        <f t="shared" si="26"/>
        <v>2</v>
      </c>
      <c r="M31" s="30">
        <v>43891.0</v>
      </c>
      <c r="N31" s="31"/>
      <c r="O31" s="35"/>
      <c r="P31" s="26">
        <v>2.0</v>
      </c>
      <c r="Q31" s="31"/>
      <c r="R31" s="36"/>
    </row>
    <row r="32">
      <c r="A32" s="22">
        <v>27.0</v>
      </c>
      <c r="B32" s="23" t="s">
        <v>43</v>
      </c>
      <c r="C32" s="53">
        <v>0.0</v>
      </c>
      <c r="D32" s="53">
        <v>0.0</v>
      </c>
      <c r="E32" s="53">
        <v>0.0</v>
      </c>
      <c r="F32" s="53">
        <v>0.0</v>
      </c>
      <c r="G32" s="53">
        <v>0.0</v>
      </c>
      <c r="H32" s="53">
        <v>0.0</v>
      </c>
      <c r="I32" s="53">
        <v>0.0</v>
      </c>
      <c r="J32" s="53">
        <v>0.0</v>
      </c>
      <c r="K32" s="54">
        <f t="shared" ref="K32:L32" si="27">(C32+E32+G32+I32)/4</f>
        <v>0</v>
      </c>
      <c r="L32" s="54">
        <f t="shared" si="27"/>
        <v>0</v>
      </c>
      <c r="M32" s="26"/>
      <c r="N32" s="31"/>
      <c r="O32" s="35"/>
      <c r="P32" s="26"/>
      <c r="Q32" s="31"/>
      <c r="R32" s="36"/>
    </row>
    <row r="33">
      <c r="A33" s="22">
        <v>28.0</v>
      </c>
      <c r="B33" s="23" t="s">
        <v>44</v>
      </c>
      <c r="C33" s="53">
        <v>1.0</v>
      </c>
      <c r="D33" s="53">
        <v>2.0</v>
      </c>
      <c r="E33" s="53">
        <v>1.0</v>
      </c>
      <c r="F33" s="53">
        <v>2.0</v>
      </c>
      <c r="G33" s="53">
        <v>1.0</v>
      </c>
      <c r="H33" s="53">
        <v>2.0</v>
      </c>
      <c r="I33" s="53">
        <v>1.0</v>
      </c>
      <c r="J33" s="53">
        <v>3.0</v>
      </c>
      <c r="K33" s="54">
        <f t="shared" ref="K33:L33" si="28">(C33+E33+G33+I33)/4</f>
        <v>1</v>
      </c>
      <c r="L33" s="54">
        <f t="shared" si="28"/>
        <v>2.25</v>
      </c>
      <c r="M33" s="26">
        <v>1.0</v>
      </c>
      <c r="N33" s="31"/>
      <c r="O33" s="35"/>
      <c r="P33" s="26"/>
      <c r="Q33" s="27">
        <v>43892.0</v>
      </c>
      <c r="R33" s="36"/>
    </row>
    <row r="34">
      <c r="A34" s="37" t="s">
        <v>45</v>
      </c>
      <c r="B34" s="13"/>
      <c r="C34" s="55"/>
      <c r="D34" s="55"/>
      <c r="E34" s="55"/>
      <c r="F34" s="55"/>
      <c r="G34" s="55"/>
      <c r="H34" s="55"/>
      <c r="I34" s="55"/>
      <c r="J34" s="55"/>
      <c r="K34" s="56">
        <f t="shared" ref="K34:L34" si="29">AVERAGE(K6:K33)</f>
        <v>1.857142857</v>
      </c>
      <c r="L34" s="56">
        <f t="shared" si="29"/>
        <v>3.008928571</v>
      </c>
      <c r="M34" s="40">
        <f t="shared" ref="M34:R34" si="30">COUNTA(M6:M33)</f>
        <v>16</v>
      </c>
      <c r="N34" s="41">
        <f t="shared" si="30"/>
        <v>9</v>
      </c>
      <c r="O34" s="41">
        <f t="shared" si="30"/>
        <v>1</v>
      </c>
      <c r="P34" s="40">
        <f t="shared" si="30"/>
        <v>3</v>
      </c>
      <c r="Q34" s="41">
        <f t="shared" si="30"/>
        <v>12</v>
      </c>
      <c r="R34" s="29">
        <f t="shared" si="30"/>
        <v>11</v>
      </c>
    </row>
    <row r="36">
      <c r="A36" s="42" t="s">
        <v>46</v>
      </c>
      <c r="B36" s="43"/>
      <c r="C36" s="43"/>
      <c r="D36" s="43"/>
      <c r="E36" s="43"/>
      <c r="F36" s="43"/>
      <c r="G36" s="43"/>
      <c r="H36" s="43"/>
      <c r="I36" s="43"/>
    </row>
    <row r="37">
      <c r="A37" s="43"/>
      <c r="B37" s="43"/>
      <c r="C37" s="43"/>
      <c r="D37" s="43"/>
      <c r="E37" s="43"/>
      <c r="F37" s="43"/>
      <c r="G37" s="43"/>
      <c r="H37" s="43"/>
      <c r="I37" s="43"/>
    </row>
    <row r="38">
      <c r="A38" s="42" t="s">
        <v>47</v>
      </c>
      <c r="B38" s="43"/>
      <c r="C38" s="43"/>
      <c r="D38" s="43"/>
      <c r="E38" s="43"/>
      <c r="F38" s="43"/>
      <c r="G38" s="43"/>
      <c r="H38" s="43"/>
      <c r="I38" s="43"/>
    </row>
    <row r="39">
      <c r="A39" s="43"/>
      <c r="B39" s="43"/>
      <c r="C39" s="43"/>
      <c r="D39" s="43"/>
      <c r="E39" s="43"/>
      <c r="F39" s="43"/>
      <c r="G39" s="43"/>
      <c r="H39" s="43"/>
      <c r="I39" s="43"/>
    </row>
    <row r="40">
      <c r="A40" s="42" t="s">
        <v>48</v>
      </c>
      <c r="B40" s="43"/>
      <c r="C40" s="43"/>
      <c r="D40" s="43"/>
      <c r="E40" s="43"/>
      <c r="F40" s="43"/>
      <c r="G40" s="43"/>
      <c r="H40" s="43"/>
      <c r="I40" s="43"/>
    </row>
    <row r="41">
      <c r="A41" s="43"/>
      <c r="B41" s="43"/>
      <c r="C41" s="43"/>
      <c r="D41" s="43"/>
      <c r="E41" s="43"/>
      <c r="F41" s="43"/>
      <c r="G41" s="43"/>
      <c r="H41" s="43"/>
      <c r="I41" s="43"/>
    </row>
    <row r="42">
      <c r="A42" s="42" t="s">
        <v>49</v>
      </c>
      <c r="B42" s="43"/>
      <c r="C42" s="43"/>
      <c r="D42" s="43"/>
      <c r="E42" s="43"/>
      <c r="F42" s="43"/>
      <c r="G42" s="43"/>
      <c r="H42" s="43"/>
      <c r="I42" s="43"/>
    </row>
    <row r="43">
      <c r="A43" s="43"/>
      <c r="B43" s="43"/>
      <c r="C43" s="43"/>
      <c r="D43" s="43"/>
      <c r="E43" s="43"/>
      <c r="F43" s="43"/>
      <c r="G43" s="43"/>
      <c r="H43" s="43"/>
      <c r="I43" s="43"/>
    </row>
    <row r="44">
      <c r="A44" s="42" t="s">
        <v>50</v>
      </c>
      <c r="B44" s="43"/>
      <c r="C44" s="43"/>
      <c r="D44" s="43"/>
      <c r="E44" s="43"/>
      <c r="F44" s="43"/>
      <c r="G44" s="43"/>
      <c r="H44" s="43"/>
      <c r="I44" s="43"/>
    </row>
    <row r="45">
      <c r="A45" s="43"/>
      <c r="B45" s="43"/>
      <c r="C45" s="43"/>
      <c r="D45" s="43"/>
      <c r="E45" s="43"/>
      <c r="F45" s="43"/>
      <c r="G45" s="43"/>
      <c r="H45" s="43"/>
      <c r="I45" s="43"/>
    </row>
    <row r="46">
      <c r="A46" s="42" t="s">
        <v>51</v>
      </c>
      <c r="B46" s="43"/>
      <c r="C46" s="43"/>
      <c r="D46" s="43"/>
      <c r="E46" s="43"/>
      <c r="F46" s="43"/>
      <c r="G46" s="43"/>
      <c r="H46" s="43"/>
      <c r="I46" s="43"/>
    </row>
    <row r="48">
      <c r="A48" s="44"/>
      <c r="B48" s="45"/>
      <c r="C48" s="45"/>
      <c r="D48" s="45"/>
      <c r="E48" s="45"/>
      <c r="F48" s="45"/>
      <c r="G48" s="45"/>
      <c r="H48" s="45"/>
      <c r="I48" s="46"/>
      <c r="J48" s="46"/>
    </row>
    <row r="50">
      <c r="B50" s="52"/>
      <c r="C50" s="52"/>
    </row>
    <row r="51">
      <c r="B51" s="52"/>
      <c r="C51" s="52"/>
    </row>
    <row r="52">
      <c r="B52" s="52"/>
      <c r="C52" s="52"/>
    </row>
  </sheetData>
  <mergeCells count="12">
    <mergeCell ref="K3:L4"/>
    <mergeCell ref="M3:R3"/>
    <mergeCell ref="M4:O4"/>
    <mergeCell ref="P4:R4"/>
    <mergeCell ref="A1:R1"/>
    <mergeCell ref="A3:A5"/>
    <mergeCell ref="B3:B5"/>
    <mergeCell ref="C3:D4"/>
    <mergeCell ref="E3:F4"/>
    <mergeCell ref="G3:H4"/>
    <mergeCell ref="I3:J4"/>
    <mergeCell ref="A34:B34"/>
  </mergeCells>
  <conditionalFormatting sqref="M34:R34">
    <cfRule type="notContainsBlanks" dxfId="0" priority="1">
      <formula>LEN(TRIM(M34))&gt;0</formula>
    </cfRule>
  </conditionalFormatting>
  <conditionalFormatting sqref="O26 R26">
    <cfRule type="notContainsBlanks" dxfId="0" priority="2">
      <formula>LEN(TRIM(O26))&gt;0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B0F00"/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6.71"/>
    <col customWidth="1" min="2" max="2" width="22.14"/>
    <col customWidth="1" min="3" max="22" width="10.29"/>
  </cols>
  <sheetData>
    <row r="1">
      <c r="A1" s="1" t="s">
        <v>70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>
      <c r="A3" s="57" t="s">
        <v>1</v>
      </c>
      <c r="B3" s="58" t="s">
        <v>2</v>
      </c>
      <c r="C3" s="59" t="s">
        <v>71</v>
      </c>
      <c r="D3" s="6"/>
      <c r="E3" s="59" t="s">
        <v>72</v>
      </c>
      <c r="F3" s="6"/>
      <c r="G3" s="59" t="s">
        <v>73</v>
      </c>
      <c r="H3" s="6"/>
      <c r="I3" s="59" t="s">
        <v>74</v>
      </c>
      <c r="J3" s="6"/>
      <c r="K3" s="59" t="s">
        <v>75</v>
      </c>
      <c r="L3" s="6"/>
      <c r="M3" s="59" t="s">
        <v>76</v>
      </c>
      <c r="N3" s="6"/>
      <c r="O3" s="59" t="s">
        <v>68</v>
      </c>
      <c r="P3" s="6"/>
      <c r="Q3" s="7" t="s">
        <v>10</v>
      </c>
      <c r="R3" s="8"/>
      <c r="S3" s="8"/>
      <c r="T3" s="8"/>
      <c r="U3" s="8"/>
      <c r="V3" s="9"/>
    </row>
    <row r="4" ht="33.0" customHeight="1">
      <c r="A4" s="10"/>
      <c r="B4" s="11"/>
      <c r="C4" s="12"/>
      <c r="D4" s="13"/>
      <c r="E4" s="12"/>
      <c r="F4" s="13"/>
      <c r="G4" s="12"/>
      <c r="H4" s="13"/>
      <c r="I4" s="12"/>
      <c r="J4" s="13"/>
      <c r="K4" s="12"/>
      <c r="L4" s="13"/>
      <c r="M4" s="12"/>
      <c r="N4" s="13"/>
      <c r="O4" s="12"/>
      <c r="P4" s="13"/>
      <c r="Q4" s="14" t="s">
        <v>11</v>
      </c>
      <c r="R4" s="12"/>
      <c r="S4" s="13"/>
      <c r="T4" s="14" t="s">
        <v>12</v>
      </c>
      <c r="U4" s="12"/>
      <c r="V4" s="13"/>
    </row>
    <row r="5">
      <c r="A5" s="15"/>
      <c r="B5" s="13"/>
      <c r="C5" s="24" t="s">
        <v>11</v>
      </c>
      <c r="D5" s="60" t="s">
        <v>12</v>
      </c>
      <c r="E5" s="24" t="s">
        <v>11</v>
      </c>
      <c r="F5" s="24" t="s">
        <v>12</v>
      </c>
      <c r="G5" s="24" t="s">
        <v>11</v>
      </c>
      <c r="H5" s="24" t="s">
        <v>12</v>
      </c>
      <c r="I5" s="24" t="s">
        <v>11</v>
      </c>
      <c r="J5" s="24" t="s">
        <v>12</v>
      </c>
      <c r="K5" s="24" t="s">
        <v>11</v>
      </c>
      <c r="L5" s="24" t="s">
        <v>12</v>
      </c>
      <c r="M5" s="24" t="s">
        <v>11</v>
      </c>
      <c r="N5" s="24" t="s">
        <v>12</v>
      </c>
      <c r="O5" s="24" t="s">
        <v>11</v>
      </c>
      <c r="P5" s="24" t="s">
        <v>12</v>
      </c>
      <c r="Q5" s="18" t="s">
        <v>13</v>
      </c>
      <c r="R5" s="19" t="s">
        <v>14</v>
      </c>
      <c r="S5" s="20" t="s">
        <v>15</v>
      </c>
      <c r="T5" s="18" t="s">
        <v>13</v>
      </c>
      <c r="U5" s="19" t="s">
        <v>14</v>
      </c>
      <c r="V5" s="21" t="s">
        <v>15</v>
      </c>
    </row>
    <row r="6">
      <c r="A6" s="22">
        <v>1.0</v>
      </c>
      <c r="B6" s="23" t="s">
        <v>16</v>
      </c>
      <c r="C6" s="24">
        <v>2.0</v>
      </c>
      <c r="D6" s="24">
        <v>3.0</v>
      </c>
      <c r="E6" s="24">
        <v>1.0</v>
      </c>
      <c r="F6" s="24">
        <v>3.0</v>
      </c>
      <c r="G6" s="24">
        <v>3.0</v>
      </c>
      <c r="H6" s="24">
        <v>4.0</v>
      </c>
      <c r="I6" s="24">
        <v>0.0</v>
      </c>
      <c r="J6" s="24">
        <v>3.0</v>
      </c>
      <c r="K6" s="24">
        <v>0.0</v>
      </c>
      <c r="L6" s="24">
        <v>3.0</v>
      </c>
      <c r="M6" s="24">
        <v>0.0</v>
      </c>
      <c r="N6" s="24">
        <v>3.0</v>
      </c>
      <c r="O6" s="25">
        <f t="shared" ref="O6:P6" si="1">(C6+E6+G6+I6+K6+M6)/6</f>
        <v>1</v>
      </c>
      <c r="P6" s="25">
        <f t="shared" si="1"/>
        <v>3.166666667</v>
      </c>
      <c r="Q6" s="26">
        <v>1.0</v>
      </c>
      <c r="R6" s="31"/>
      <c r="S6" s="28"/>
      <c r="T6" s="26"/>
      <c r="U6" s="27">
        <v>43864.0</v>
      </c>
      <c r="V6" s="29"/>
    </row>
    <row r="7">
      <c r="A7" s="22">
        <v>2.0</v>
      </c>
      <c r="B7" s="23" t="s">
        <v>17</v>
      </c>
      <c r="C7" s="24">
        <v>3.0</v>
      </c>
      <c r="D7" s="24">
        <v>4.0</v>
      </c>
      <c r="E7" s="24">
        <v>3.0</v>
      </c>
      <c r="F7" s="24">
        <v>4.0</v>
      </c>
      <c r="G7" s="24">
        <v>3.0</v>
      </c>
      <c r="H7" s="24">
        <v>4.0</v>
      </c>
      <c r="I7" s="24">
        <v>2.0</v>
      </c>
      <c r="J7" s="24">
        <v>3.0</v>
      </c>
      <c r="K7" s="24">
        <v>2.0</v>
      </c>
      <c r="L7" s="24">
        <v>3.0</v>
      </c>
      <c r="M7" s="24">
        <v>3.0</v>
      </c>
      <c r="N7" s="24">
        <v>4.0</v>
      </c>
      <c r="O7" s="25">
        <f t="shared" ref="O7:P7" si="2">(C7+E7+G7+I7+K7+M7)/6</f>
        <v>2.666666667</v>
      </c>
      <c r="P7" s="25">
        <f t="shared" si="2"/>
        <v>3.666666667</v>
      </c>
      <c r="Q7" s="26"/>
      <c r="R7" s="27">
        <v>44014.0</v>
      </c>
      <c r="S7" s="28"/>
      <c r="T7" s="26"/>
      <c r="U7" s="27">
        <v>44015.0</v>
      </c>
      <c r="V7" s="29"/>
    </row>
    <row r="8">
      <c r="A8" s="22">
        <v>3.0</v>
      </c>
      <c r="B8" s="23" t="s">
        <v>18</v>
      </c>
      <c r="C8" s="24">
        <v>2.0</v>
      </c>
      <c r="D8" s="24">
        <v>3.0</v>
      </c>
      <c r="E8" s="24">
        <v>1.0</v>
      </c>
      <c r="F8" s="24">
        <v>3.0</v>
      </c>
      <c r="G8" s="24">
        <v>2.0</v>
      </c>
      <c r="H8" s="24">
        <v>3.0</v>
      </c>
      <c r="I8" s="24">
        <v>2.0</v>
      </c>
      <c r="J8" s="24">
        <v>3.0</v>
      </c>
      <c r="K8" s="24">
        <v>2.0</v>
      </c>
      <c r="L8" s="24">
        <v>3.0</v>
      </c>
      <c r="M8" s="24">
        <v>2.0</v>
      </c>
      <c r="N8" s="24">
        <v>3.0</v>
      </c>
      <c r="O8" s="25">
        <f t="shared" ref="O8:P8" si="3">(C8+E8+G8+I8+K8+M8)/6</f>
        <v>1.833333333</v>
      </c>
      <c r="P8" s="25">
        <f t="shared" si="3"/>
        <v>3</v>
      </c>
      <c r="Q8" s="30">
        <v>44044.0</v>
      </c>
      <c r="R8" s="31"/>
      <c r="S8" s="28"/>
      <c r="T8" s="26"/>
      <c r="U8" s="32">
        <v>3.0</v>
      </c>
      <c r="V8" s="29"/>
    </row>
    <row r="9">
      <c r="A9" s="22">
        <v>4.0</v>
      </c>
      <c r="B9" s="23" t="s">
        <v>19</v>
      </c>
      <c r="C9" s="24">
        <v>2.0</v>
      </c>
      <c r="D9" s="24">
        <v>3.0</v>
      </c>
      <c r="E9" s="24">
        <v>1.0</v>
      </c>
      <c r="F9" s="24">
        <v>2.0</v>
      </c>
      <c r="G9" s="24">
        <v>2.0</v>
      </c>
      <c r="H9" s="24">
        <v>3.0</v>
      </c>
      <c r="I9" s="24">
        <v>1.0</v>
      </c>
      <c r="J9" s="24">
        <v>2.0</v>
      </c>
      <c r="K9" s="24">
        <v>1.0</v>
      </c>
      <c r="L9" s="24">
        <v>2.0</v>
      </c>
      <c r="M9" s="24">
        <v>1.0</v>
      </c>
      <c r="N9" s="24">
        <v>2.0</v>
      </c>
      <c r="O9" s="25">
        <f t="shared" ref="O9:P9" si="4">(C9+E9+G9+I9+K9+M9)/6</f>
        <v>1.333333333</v>
      </c>
      <c r="P9" s="25">
        <f t="shared" si="4"/>
        <v>2.333333333</v>
      </c>
      <c r="Q9" s="30">
        <v>43891.0</v>
      </c>
      <c r="R9" s="31"/>
      <c r="S9" s="28"/>
      <c r="T9" s="30"/>
      <c r="U9" s="27">
        <v>43892.0</v>
      </c>
      <c r="V9" s="29"/>
    </row>
    <row r="10">
      <c r="A10" s="22">
        <v>5.0</v>
      </c>
      <c r="B10" s="23" t="s">
        <v>20</v>
      </c>
      <c r="C10" s="24">
        <v>2.0</v>
      </c>
      <c r="D10" s="24">
        <v>3.0</v>
      </c>
      <c r="E10" s="24">
        <v>1.0</v>
      </c>
      <c r="F10" s="24">
        <v>3.0</v>
      </c>
      <c r="G10" s="24">
        <v>2.0</v>
      </c>
      <c r="H10" s="24">
        <v>4.0</v>
      </c>
      <c r="I10" s="24">
        <v>3.0</v>
      </c>
      <c r="J10" s="24">
        <v>3.0</v>
      </c>
      <c r="K10" s="24">
        <v>2.0</v>
      </c>
      <c r="L10" s="24">
        <v>3.0</v>
      </c>
      <c r="M10" s="24">
        <v>2.0</v>
      </c>
      <c r="N10" s="24">
        <v>3.0</v>
      </c>
      <c r="O10" s="25">
        <f t="shared" ref="O10:P10" si="5">(C10+E10+G10+I10+K10+M10)/6</f>
        <v>2</v>
      </c>
      <c r="P10" s="25">
        <f t="shared" si="5"/>
        <v>3.166666667</v>
      </c>
      <c r="Q10" s="26">
        <v>2.0</v>
      </c>
      <c r="R10" s="31"/>
      <c r="S10" s="28"/>
      <c r="T10" s="26"/>
      <c r="U10" s="27">
        <v>43864.0</v>
      </c>
      <c r="V10" s="29"/>
    </row>
    <row r="11">
      <c r="A11" s="22">
        <v>6.0</v>
      </c>
      <c r="B11" s="23" t="s">
        <v>21</v>
      </c>
      <c r="C11" s="24">
        <v>2.0</v>
      </c>
      <c r="D11" s="24">
        <v>3.0</v>
      </c>
      <c r="E11" s="24">
        <v>1.0</v>
      </c>
      <c r="F11" s="24">
        <v>2.0</v>
      </c>
      <c r="G11" s="24">
        <v>2.0</v>
      </c>
      <c r="H11" s="24">
        <v>3.0</v>
      </c>
      <c r="I11" s="24">
        <v>2.0</v>
      </c>
      <c r="J11" s="24">
        <v>3.0</v>
      </c>
      <c r="K11" s="24">
        <v>3.0</v>
      </c>
      <c r="L11" s="24">
        <v>4.0</v>
      </c>
      <c r="M11" s="24">
        <v>3.0</v>
      </c>
      <c r="N11" s="24">
        <v>4.0</v>
      </c>
      <c r="O11" s="25">
        <f t="shared" ref="O11:P11" si="6">(C11+E11+G11+I11+K11+M11)/6</f>
        <v>2.166666667</v>
      </c>
      <c r="P11" s="25">
        <f t="shared" si="6"/>
        <v>3.166666667</v>
      </c>
      <c r="Q11" s="30">
        <v>43863.0</v>
      </c>
      <c r="R11" s="31"/>
      <c r="S11" s="28"/>
      <c r="T11" s="26"/>
      <c r="U11" s="27">
        <v>43864.0</v>
      </c>
      <c r="V11" s="29"/>
    </row>
    <row r="12">
      <c r="A12" s="22">
        <v>7.0</v>
      </c>
      <c r="B12" s="23" t="s">
        <v>22</v>
      </c>
      <c r="C12" s="24">
        <v>3.0</v>
      </c>
      <c r="D12" s="24">
        <v>4.0</v>
      </c>
      <c r="E12" s="24">
        <v>3.0</v>
      </c>
      <c r="F12" s="24">
        <v>4.0</v>
      </c>
      <c r="G12" s="24">
        <v>3.0</v>
      </c>
      <c r="H12" s="24">
        <v>4.0</v>
      </c>
      <c r="I12" s="24">
        <v>3.0</v>
      </c>
      <c r="J12" s="24">
        <v>3.0</v>
      </c>
      <c r="K12" s="24">
        <v>3.0</v>
      </c>
      <c r="L12" s="24">
        <v>4.0</v>
      </c>
      <c r="M12" s="24">
        <v>3.0</v>
      </c>
      <c r="N12" s="24">
        <v>4.0</v>
      </c>
      <c r="O12" s="25">
        <f t="shared" ref="O12:P12" si="7">(C12+E12+G12+I12+K12+M12)/6</f>
        <v>3</v>
      </c>
      <c r="P12" s="25">
        <f t="shared" si="7"/>
        <v>3.833333333</v>
      </c>
      <c r="Q12" s="26"/>
      <c r="R12" s="32">
        <v>3.0</v>
      </c>
      <c r="S12" s="28"/>
      <c r="T12" s="26"/>
      <c r="U12" s="31"/>
      <c r="V12" s="33">
        <v>44046.0</v>
      </c>
    </row>
    <row r="13">
      <c r="A13" s="22">
        <v>8.0</v>
      </c>
      <c r="B13" s="23" t="s">
        <v>23</v>
      </c>
      <c r="C13" s="24">
        <v>2.0</v>
      </c>
      <c r="D13" s="24">
        <v>3.0</v>
      </c>
      <c r="E13" s="24">
        <v>1.0</v>
      </c>
      <c r="F13" s="24">
        <v>3.0</v>
      </c>
      <c r="G13" s="24">
        <v>2.0</v>
      </c>
      <c r="H13" s="24">
        <v>3.0</v>
      </c>
      <c r="I13" s="24">
        <v>1.0</v>
      </c>
      <c r="J13" s="24">
        <v>2.0</v>
      </c>
      <c r="K13" s="24">
        <v>1.0</v>
      </c>
      <c r="L13" s="24">
        <v>2.0</v>
      </c>
      <c r="M13" s="24">
        <v>1.0</v>
      </c>
      <c r="N13" s="24">
        <v>2.0</v>
      </c>
      <c r="O13" s="25">
        <f t="shared" ref="O13:P13" si="8">(C13+E13+G13+I13+K13+M13)/6</f>
        <v>1.333333333</v>
      </c>
      <c r="P13" s="25">
        <f t="shared" si="8"/>
        <v>2.5</v>
      </c>
      <c r="Q13" s="30">
        <v>43891.0</v>
      </c>
      <c r="R13" s="31"/>
      <c r="S13" s="28"/>
      <c r="T13" s="26"/>
      <c r="U13" s="27">
        <v>43953.0</v>
      </c>
      <c r="V13" s="29"/>
    </row>
    <row r="14">
      <c r="A14" s="22">
        <v>9.0</v>
      </c>
      <c r="B14" s="23" t="s">
        <v>24</v>
      </c>
      <c r="C14" s="24">
        <v>2.0</v>
      </c>
      <c r="D14" s="24">
        <v>3.0</v>
      </c>
      <c r="E14" s="24">
        <v>1.0</v>
      </c>
      <c r="F14" s="24">
        <v>2.0</v>
      </c>
      <c r="G14" s="24">
        <v>2.0</v>
      </c>
      <c r="H14" s="24">
        <v>3.0</v>
      </c>
      <c r="I14" s="24">
        <v>0.0</v>
      </c>
      <c r="J14" s="24">
        <v>2.0</v>
      </c>
      <c r="K14" s="24">
        <v>0.0</v>
      </c>
      <c r="L14" s="24">
        <v>2.0</v>
      </c>
      <c r="M14" s="24">
        <v>0.0</v>
      </c>
      <c r="N14" s="24">
        <v>2.0</v>
      </c>
      <c r="O14" s="25">
        <f t="shared" ref="O14:P14" si="9">(C14+E14+G14+I14+K14+M14)/6</f>
        <v>0.8333333333</v>
      </c>
      <c r="P14" s="25">
        <f t="shared" si="9"/>
        <v>2.333333333</v>
      </c>
      <c r="Q14" s="26" t="s">
        <v>77</v>
      </c>
      <c r="R14" s="31"/>
      <c r="S14" s="28"/>
      <c r="T14" s="26"/>
      <c r="U14" s="27">
        <v>43892.0</v>
      </c>
      <c r="V14" s="29"/>
    </row>
    <row r="15">
      <c r="A15" s="22">
        <v>10.0</v>
      </c>
      <c r="B15" s="23" t="s">
        <v>25</v>
      </c>
      <c r="C15" s="24">
        <v>3.0</v>
      </c>
      <c r="D15" s="24">
        <v>4.0</v>
      </c>
      <c r="E15" s="24">
        <v>2.0</v>
      </c>
      <c r="F15" s="24">
        <v>3.0</v>
      </c>
      <c r="G15" s="24">
        <v>2.0</v>
      </c>
      <c r="H15" s="24">
        <v>3.0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5">
        <f t="shared" ref="O15:P15" si="10">(C15+E15+G15+I15+K15+M15)/6</f>
        <v>1.166666667</v>
      </c>
      <c r="P15" s="25">
        <f t="shared" si="10"/>
        <v>1.666666667</v>
      </c>
      <c r="Q15" s="30">
        <v>43862.0</v>
      </c>
      <c r="R15" s="31"/>
      <c r="S15" s="28"/>
      <c r="T15" s="30">
        <v>44013.0</v>
      </c>
      <c r="U15" s="31"/>
      <c r="V15" s="29"/>
    </row>
    <row r="16">
      <c r="A16" s="22">
        <v>11.0</v>
      </c>
      <c r="B16" s="23" t="s">
        <v>26</v>
      </c>
      <c r="C16" s="24">
        <v>2.0</v>
      </c>
      <c r="D16" s="24">
        <v>4.0</v>
      </c>
      <c r="E16" s="24">
        <v>2.0</v>
      </c>
      <c r="F16" s="24">
        <v>3.0</v>
      </c>
      <c r="G16" s="24">
        <v>2.0</v>
      </c>
      <c r="H16" s="24">
        <v>4.0</v>
      </c>
      <c r="I16" s="24">
        <v>0.0</v>
      </c>
      <c r="J16" s="24">
        <v>3.0</v>
      </c>
      <c r="K16" s="24">
        <v>0.0</v>
      </c>
      <c r="L16" s="24">
        <v>3.0</v>
      </c>
      <c r="M16" s="24">
        <v>0.0</v>
      </c>
      <c r="N16" s="24">
        <v>3.0</v>
      </c>
      <c r="O16" s="25">
        <f t="shared" ref="O16:P16" si="11">(C16+E16+G16+I16+K16+M16)/6</f>
        <v>1</v>
      </c>
      <c r="P16" s="25">
        <f t="shared" si="11"/>
        <v>3.333333333</v>
      </c>
      <c r="Q16" s="26">
        <v>1.0</v>
      </c>
      <c r="R16" s="31"/>
      <c r="S16" s="28"/>
      <c r="T16" s="26"/>
      <c r="U16" s="27">
        <v>43893.0</v>
      </c>
      <c r="V16" s="29"/>
    </row>
    <row r="17">
      <c r="A17" s="22">
        <v>12.0</v>
      </c>
      <c r="B17" s="23" t="s">
        <v>27</v>
      </c>
      <c r="C17" s="24">
        <v>4.0</v>
      </c>
      <c r="D17" s="24">
        <v>5.0</v>
      </c>
      <c r="E17" s="24">
        <v>3.0</v>
      </c>
      <c r="F17" s="24">
        <v>4.0</v>
      </c>
      <c r="G17" s="24">
        <v>3.0</v>
      </c>
      <c r="H17" s="24">
        <v>5.0</v>
      </c>
      <c r="I17" s="24">
        <v>0.0</v>
      </c>
      <c r="J17" s="24">
        <v>3.0</v>
      </c>
      <c r="K17" s="24">
        <v>0.0</v>
      </c>
      <c r="L17" s="24">
        <v>4.0</v>
      </c>
      <c r="M17" s="24">
        <v>0.0</v>
      </c>
      <c r="N17" s="24">
        <v>4.0</v>
      </c>
      <c r="O17" s="25">
        <f t="shared" ref="O17:P17" si="12">(C17+E17+G17+I17+K17+M17)/6</f>
        <v>1.666666667</v>
      </c>
      <c r="P17" s="25">
        <f t="shared" si="12"/>
        <v>4.166666667</v>
      </c>
      <c r="Q17" s="30">
        <v>44013.0</v>
      </c>
      <c r="R17" s="31"/>
      <c r="S17" s="28"/>
      <c r="T17" s="26"/>
      <c r="U17" s="31"/>
      <c r="V17" s="33">
        <v>43865.0</v>
      </c>
    </row>
    <row r="18">
      <c r="A18" s="22">
        <v>13.0</v>
      </c>
      <c r="B18" s="23" t="s">
        <v>28</v>
      </c>
      <c r="C18" s="24">
        <v>3.0</v>
      </c>
      <c r="D18" s="24">
        <v>4.0</v>
      </c>
      <c r="E18" s="24">
        <v>1.0</v>
      </c>
      <c r="F18" s="24">
        <v>2.0</v>
      </c>
      <c r="G18" s="24">
        <v>2.0</v>
      </c>
      <c r="H18" s="24">
        <v>3.0</v>
      </c>
      <c r="I18" s="24">
        <v>1.0</v>
      </c>
      <c r="J18" s="24">
        <v>2.0</v>
      </c>
      <c r="K18" s="24">
        <v>0.0</v>
      </c>
      <c r="L18" s="24">
        <v>2.0</v>
      </c>
      <c r="M18" s="24">
        <v>0.0</v>
      </c>
      <c r="N18" s="24">
        <v>3.0</v>
      </c>
      <c r="O18" s="25">
        <f t="shared" ref="O18:P18" si="13">(C18+E18+G18+I18+K18+M18)/6</f>
        <v>1.166666667</v>
      </c>
      <c r="P18" s="25">
        <f t="shared" si="13"/>
        <v>2.666666667</v>
      </c>
      <c r="Q18" s="30">
        <v>43862.0</v>
      </c>
      <c r="R18" s="32"/>
      <c r="S18" s="28"/>
      <c r="T18" s="26"/>
      <c r="U18" s="27">
        <v>44014.0</v>
      </c>
      <c r="V18" s="29"/>
    </row>
    <row r="19">
      <c r="A19" s="22">
        <v>14.0</v>
      </c>
      <c r="B19" s="23" t="s">
        <v>29</v>
      </c>
      <c r="C19" s="24">
        <v>4.0</v>
      </c>
      <c r="D19" s="24">
        <v>5.0</v>
      </c>
      <c r="E19" s="24">
        <v>3.0</v>
      </c>
      <c r="F19" s="24">
        <v>4.0</v>
      </c>
      <c r="G19" s="24">
        <v>3.0</v>
      </c>
      <c r="H19" s="24">
        <v>4.0</v>
      </c>
      <c r="I19" s="24">
        <v>3.0</v>
      </c>
      <c r="J19" s="24">
        <v>3.0</v>
      </c>
      <c r="K19" s="24">
        <v>3.0</v>
      </c>
      <c r="L19" s="24">
        <v>4.0</v>
      </c>
      <c r="M19" s="24">
        <v>3.0</v>
      </c>
      <c r="N19" s="24">
        <v>4.0</v>
      </c>
      <c r="O19" s="25">
        <f t="shared" ref="O19:P19" si="14">(C19+E19+G19+I19+K19+M19)/6</f>
        <v>3.166666667</v>
      </c>
      <c r="P19" s="25">
        <f t="shared" si="14"/>
        <v>4</v>
      </c>
      <c r="Q19" s="26"/>
      <c r="R19" s="27">
        <v>43864.0</v>
      </c>
      <c r="S19" s="28"/>
      <c r="T19" s="26"/>
      <c r="U19" s="32"/>
      <c r="V19" s="36">
        <v>4.0</v>
      </c>
    </row>
    <row r="20">
      <c r="A20" s="22">
        <v>15.0</v>
      </c>
      <c r="B20" s="23" t="s">
        <v>30</v>
      </c>
      <c r="C20" s="24">
        <v>4.0</v>
      </c>
      <c r="D20" s="24">
        <v>5.0</v>
      </c>
      <c r="E20" s="24">
        <v>3.0</v>
      </c>
      <c r="F20" s="24">
        <v>4.0</v>
      </c>
      <c r="G20" s="24">
        <v>3.0</v>
      </c>
      <c r="H20" s="24">
        <v>4.0</v>
      </c>
      <c r="I20" s="24">
        <v>3.0</v>
      </c>
      <c r="J20" s="24">
        <v>3.0</v>
      </c>
      <c r="K20" s="24">
        <v>3.0</v>
      </c>
      <c r="L20" s="24">
        <v>4.0</v>
      </c>
      <c r="M20" s="24">
        <v>3.0</v>
      </c>
      <c r="N20" s="24">
        <v>4.0</v>
      </c>
      <c r="O20" s="25">
        <f t="shared" ref="O20:P20" si="15">(C20+E20+G20+I20+K20+M20)/6</f>
        <v>3.166666667</v>
      </c>
      <c r="P20" s="25">
        <f t="shared" si="15"/>
        <v>4</v>
      </c>
      <c r="Q20" s="26"/>
      <c r="R20" s="27">
        <v>43864.0</v>
      </c>
      <c r="S20" s="28"/>
      <c r="T20" s="26"/>
      <c r="U20" s="32"/>
      <c r="V20" s="36">
        <v>4.0</v>
      </c>
    </row>
    <row r="21">
      <c r="A21" s="22">
        <v>16.0</v>
      </c>
      <c r="B21" s="23" t="s">
        <v>31</v>
      </c>
      <c r="C21" s="24">
        <v>3.0</v>
      </c>
      <c r="D21" s="24">
        <v>5.0</v>
      </c>
      <c r="E21" s="24">
        <v>3.0</v>
      </c>
      <c r="F21" s="24">
        <v>4.0</v>
      </c>
      <c r="G21" s="24">
        <v>3.0</v>
      </c>
      <c r="H21" s="24">
        <v>4.0</v>
      </c>
      <c r="I21" s="24">
        <v>3.0</v>
      </c>
      <c r="J21" s="24">
        <v>3.0</v>
      </c>
      <c r="K21" s="24">
        <v>3.0</v>
      </c>
      <c r="L21" s="24">
        <v>4.0</v>
      </c>
      <c r="M21" s="24">
        <v>3.0</v>
      </c>
      <c r="N21" s="24">
        <v>4.0</v>
      </c>
      <c r="O21" s="25">
        <f t="shared" ref="O21:P21" si="16">(C21+E21+G21+I21+K21+M21)/6</f>
        <v>3</v>
      </c>
      <c r="P21" s="25">
        <f t="shared" si="16"/>
        <v>4</v>
      </c>
      <c r="Q21" s="26"/>
      <c r="R21" s="32">
        <v>3.0</v>
      </c>
      <c r="S21" s="28"/>
      <c r="T21" s="26"/>
      <c r="U21" s="32"/>
      <c r="V21" s="36">
        <v>4.0</v>
      </c>
    </row>
    <row r="22">
      <c r="A22" s="22">
        <v>17.0</v>
      </c>
      <c r="B22" s="23" t="s">
        <v>32</v>
      </c>
      <c r="C22" s="24">
        <v>2.0</v>
      </c>
      <c r="D22" s="24">
        <v>3.0</v>
      </c>
      <c r="E22" s="24">
        <v>1.0</v>
      </c>
      <c r="F22" s="24">
        <v>2.0</v>
      </c>
      <c r="G22" s="24">
        <v>2.0</v>
      </c>
      <c r="H22" s="24">
        <v>3.0</v>
      </c>
      <c r="I22" s="24">
        <v>2.0</v>
      </c>
      <c r="J22" s="24">
        <v>2.0</v>
      </c>
      <c r="K22" s="24">
        <v>1.0</v>
      </c>
      <c r="L22" s="24">
        <v>3.0</v>
      </c>
      <c r="M22" s="24">
        <v>1.0</v>
      </c>
      <c r="N22" s="24">
        <v>1.0</v>
      </c>
      <c r="O22" s="25">
        <f t="shared" ref="O22:P22" si="17">(C22+E22+G22+I22+K22+M22)/6</f>
        <v>1.5</v>
      </c>
      <c r="P22" s="25">
        <f t="shared" si="17"/>
        <v>2.333333333</v>
      </c>
      <c r="Q22" s="30">
        <v>43952.0</v>
      </c>
      <c r="R22" s="32"/>
      <c r="S22" s="28"/>
      <c r="T22" s="26"/>
      <c r="U22" s="27">
        <v>43892.0</v>
      </c>
      <c r="V22" s="29"/>
    </row>
    <row r="23">
      <c r="A23" s="22">
        <v>18.0</v>
      </c>
      <c r="B23" s="23" t="s">
        <v>33</v>
      </c>
      <c r="C23" s="24">
        <v>3.0</v>
      </c>
      <c r="D23" s="24">
        <v>4.0</v>
      </c>
      <c r="E23" s="24">
        <v>2.0</v>
      </c>
      <c r="F23" s="24">
        <v>4.0</v>
      </c>
      <c r="G23" s="24">
        <v>3.0</v>
      </c>
      <c r="H23" s="24">
        <v>4.0</v>
      </c>
      <c r="I23" s="24">
        <v>2.0</v>
      </c>
      <c r="J23" s="24">
        <v>3.0</v>
      </c>
      <c r="K23" s="24">
        <v>2.0</v>
      </c>
      <c r="L23" s="24">
        <v>3.0</v>
      </c>
      <c r="M23" s="24">
        <v>3.0</v>
      </c>
      <c r="N23" s="24">
        <v>4.0</v>
      </c>
      <c r="O23" s="25">
        <f t="shared" ref="O23:P23" si="18">(C23+E23+G23+I23+K23+M23)/6</f>
        <v>2.5</v>
      </c>
      <c r="P23" s="25">
        <f t="shared" si="18"/>
        <v>3.666666667</v>
      </c>
      <c r="Q23" s="26"/>
      <c r="R23" s="27">
        <v>43953.0</v>
      </c>
      <c r="S23" s="28"/>
      <c r="T23" s="26"/>
      <c r="U23" s="27">
        <v>44015.0</v>
      </c>
      <c r="V23" s="29"/>
    </row>
    <row r="24">
      <c r="A24" s="22">
        <v>19.0</v>
      </c>
      <c r="B24" s="23" t="s">
        <v>34</v>
      </c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5">
        <f t="shared" ref="O24:P24" si="19">(C24+E24+G24+I24+K24+M24)/6</f>
        <v>0</v>
      </c>
      <c r="P24" s="25">
        <f t="shared" si="19"/>
        <v>0</v>
      </c>
      <c r="Q24" s="26"/>
      <c r="R24" s="32"/>
      <c r="S24" s="28"/>
      <c r="T24" s="26"/>
      <c r="U24" s="32"/>
      <c r="V24" s="29"/>
    </row>
    <row r="25">
      <c r="A25" s="22">
        <v>20.0</v>
      </c>
      <c r="B25" s="23" t="s">
        <v>35</v>
      </c>
      <c r="C25" s="24">
        <v>2.0</v>
      </c>
      <c r="D25" s="24">
        <v>4.0</v>
      </c>
      <c r="E25" s="24">
        <v>2.0</v>
      </c>
      <c r="F25" s="24">
        <v>3.0</v>
      </c>
      <c r="G25" s="24">
        <v>3.0</v>
      </c>
      <c r="H25" s="24">
        <v>4.0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5">
        <f t="shared" ref="O25:P25" si="20">(C25+E25+G25+I25+K25+M25)/6</f>
        <v>1.166666667</v>
      </c>
      <c r="P25" s="25">
        <f t="shared" si="20"/>
        <v>1.833333333</v>
      </c>
      <c r="Q25" s="30">
        <v>43862.0</v>
      </c>
      <c r="R25" s="32"/>
      <c r="S25" s="28"/>
      <c r="T25" s="30">
        <v>44044.0</v>
      </c>
      <c r="U25" s="32"/>
      <c r="V25" s="29"/>
    </row>
    <row r="26">
      <c r="A26" s="22">
        <v>21.0</v>
      </c>
      <c r="B26" s="23" t="s">
        <v>36</v>
      </c>
      <c r="C26" s="24">
        <v>3.0</v>
      </c>
      <c r="D26" s="24">
        <v>4.0</v>
      </c>
      <c r="E26" s="24">
        <v>2.0</v>
      </c>
      <c r="F26" s="24">
        <v>3.0</v>
      </c>
      <c r="G26" s="24">
        <v>3.0</v>
      </c>
      <c r="H26" s="24">
        <v>4.0</v>
      </c>
      <c r="I26" s="24">
        <v>3.0</v>
      </c>
      <c r="J26" s="24">
        <v>4.0</v>
      </c>
      <c r="K26" s="24">
        <v>0.0</v>
      </c>
      <c r="L26" s="24">
        <v>0.0</v>
      </c>
      <c r="M26" s="24">
        <v>0.0</v>
      </c>
      <c r="N26" s="24">
        <v>0.0</v>
      </c>
      <c r="O26" s="25">
        <f t="shared" ref="O26:P26" si="21">(C26+E26+G26+I26+K26+M26)/6</f>
        <v>1.833333333</v>
      </c>
      <c r="P26" s="25">
        <f t="shared" si="21"/>
        <v>2.5</v>
      </c>
      <c r="Q26" s="30">
        <v>44044.0</v>
      </c>
      <c r="R26" s="32"/>
      <c r="S26" s="28"/>
      <c r="T26" s="26"/>
      <c r="U26" s="27">
        <v>43953.0</v>
      </c>
      <c r="V26" s="29"/>
    </row>
    <row r="27">
      <c r="A27" s="22">
        <v>22.0</v>
      </c>
      <c r="B27" s="23" t="s">
        <v>37</v>
      </c>
      <c r="C27" s="24">
        <v>3.0</v>
      </c>
      <c r="D27" s="24">
        <v>5.0</v>
      </c>
      <c r="E27" s="24">
        <v>3.0</v>
      </c>
      <c r="F27" s="24">
        <v>4.0</v>
      </c>
      <c r="G27" s="24">
        <v>3.0</v>
      </c>
      <c r="H27" s="24">
        <v>5.0</v>
      </c>
      <c r="I27" s="24">
        <v>2.0</v>
      </c>
      <c r="J27" s="24">
        <v>3.0</v>
      </c>
      <c r="K27" s="24">
        <v>2.0</v>
      </c>
      <c r="L27" s="24">
        <v>4.0</v>
      </c>
      <c r="M27" s="24">
        <v>3.0</v>
      </c>
      <c r="N27" s="24">
        <v>3.0</v>
      </c>
      <c r="O27" s="25">
        <f t="shared" ref="O27:P27" si="22">(C27+E27+G27+I27+K27+M27)/6</f>
        <v>2.666666667</v>
      </c>
      <c r="P27" s="25">
        <f t="shared" si="22"/>
        <v>4</v>
      </c>
      <c r="Q27" s="26"/>
      <c r="R27" s="27">
        <v>44014.0</v>
      </c>
      <c r="S27" s="35"/>
      <c r="T27" s="26"/>
      <c r="U27" s="32"/>
      <c r="V27" s="36">
        <v>4.0</v>
      </c>
    </row>
    <row r="28">
      <c r="A28" s="22">
        <v>23.0</v>
      </c>
      <c r="B28" s="23" t="s">
        <v>38</v>
      </c>
      <c r="C28" s="24">
        <v>2.0</v>
      </c>
      <c r="D28" s="24">
        <v>3.0</v>
      </c>
      <c r="E28" s="24">
        <v>1.0</v>
      </c>
      <c r="F28" s="24">
        <v>2.0</v>
      </c>
      <c r="G28" s="24">
        <v>2.0</v>
      </c>
      <c r="H28" s="24">
        <v>3.0</v>
      </c>
      <c r="I28" s="24">
        <v>2.0</v>
      </c>
      <c r="J28" s="24">
        <v>3.0</v>
      </c>
      <c r="K28" s="24">
        <v>2.0</v>
      </c>
      <c r="L28" s="24">
        <v>3.0</v>
      </c>
      <c r="M28" s="24">
        <v>2.0</v>
      </c>
      <c r="N28" s="24">
        <v>3.0</v>
      </c>
      <c r="O28" s="25">
        <f t="shared" ref="O28:P28" si="23">(C28+E28+G28+I28+K28+M28)/6</f>
        <v>1.833333333</v>
      </c>
      <c r="P28" s="25">
        <f t="shared" si="23"/>
        <v>2.833333333</v>
      </c>
      <c r="Q28" s="30">
        <v>44044.0</v>
      </c>
      <c r="R28" s="32"/>
      <c r="S28" s="35"/>
      <c r="T28" s="26"/>
      <c r="U28" s="27">
        <v>44045.0</v>
      </c>
      <c r="V28" s="36"/>
    </row>
    <row r="29">
      <c r="A29" s="22">
        <v>24.0</v>
      </c>
      <c r="B29" s="23" t="s">
        <v>39</v>
      </c>
      <c r="C29" s="24">
        <v>2.0</v>
      </c>
      <c r="D29" s="24">
        <v>3.0</v>
      </c>
      <c r="E29" s="24">
        <v>1.0</v>
      </c>
      <c r="F29" s="24">
        <v>2.0</v>
      </c>
      <c r="G29" s="24">
        <v>2.0</v>
      </c>
      <c r="H29" s="24">
        <v>3.0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5">
        <f t="shared" ref="O29:P29" si="24">(C29+E29+G29+I29+K29+M29)/6</f>
        <v>0.8333333333</v>
      </c>
      <c r="P29" s="25">
        <f t="shared" si="24"/>
        <v>1.333333333</v>
      </c>
      <c r="Q29" s="26" t="s">
        <v>77</v>
      </c>
      <c r="R29" s="32"/>
      <c r="S29" s="35"/>
      <c r="T29" s="30">
        <v>43891.0</v>
      </c>
      <c r="U29" s="32"/>
      <c r="V29" s="36"/>
    </row>
    <row r="30">
      <c r="A30" s="22">
        <v>25.0</v>
      </c>
      <c r="B30" s="23" t="s">
        <v>40</v>
      </c>
      <c r="C30" s="24">
        <v>2.0</v>
      </c>
      <c r="D30" s="24">
        <v>4.0</v>
      </c>
      <c r="E30" s="24">
        <v>2.0</v>
      </c>
      <c r="F30" s="24">
        <v>3.0</v>
      </c>
      <c r="G30" s="24">
        <v>2.0</v>
      </c>
      <c r="H30" s="24">
        <v>3.0</v>
      </c>
      <c r="I30" s="24">
        <v>0.0</v>
      </c>
      <c r="J30" s="24">
        <v>2.0</v>
      </c>
      <c r="K30" s="24">
        <v>0.0</v>
      </c>
      <c r="L30" s="24">
        <v>3.0</v>
      </c>
      <c r="M30" s="24">
        <v>0.0</v>
      </c>
      <c r="N30" s="24">
        <v>2.0</v>
      </c>
      <c r="O30" s="25">
        <f t="shared" ref="O30:P30" si="25">(C30+E30+G30+I30+K30+M30)/6</f>
        <v>1</v>
      </c>
      <c r="P30" s="25">
        <f t="shared" si="25"/>
        <v>2.833333333</v>
      </c>
      <c r="Q30" s="26">
        <v>1.0</v>
      </c>
      <c r="R30" s="31"/>
      <c r="S30" s="35"/>
      <c r="T30" s="26"/>
      <c r="U30" s="27">
        <v>44045.0</v>
      </c>
      <c r="V30" s="36"/>
    </row>
    <row r="31">
      <c r="A31" s="22">
        <v>26.0</v>
      </c>
      <c r="B31" s="23" t="s">
        <v>42</v>
      </c>
      <c r="C31" s="24">
        <v>2.0</v>
      </c>
      <c r="D31" s="24">
        <v>3.0</v>
      </c>
      <c r="E31" s="24">
        <v>2.0</v>
      </c>
      <c r="F31" s="24">
        <v>3.0</v>
      </c>
      <c r="G31" s="24">
        <v>2.0</v>
      </c>
      <c r="H31" s="24">
        <v>3.0</v>
      </c>
      <c r="I31" s="24">
        <v>2.0</v>
      </c>
      <c r="J31" s="24">
        <v>3.0</v>
      </c>
      <c r="K31" s="24">
        <v>2.0</v>
      </c>
      <c r="L31" s="24">
        <v>3.0</v>
      </c>
      <c r="M31" s="24">
        <v>3.0</v>
      </c>
      <c r="N31" s="24">
        <v>4.0</v>
      </c>
      <c r="O31" s="25">
        <f t="shared" ref="O31:P31" si="26">(C31+E31+G31+I31+K31+M31)/6</f>
        <v>2.166666667</v>
      </c>
      <c r="P31" s="25">
        <f t="shared" si="26"/>
        <v>3.166666667</v>
      </c>
      <c r="Q31" s="30">
        <v>43863.0</v>
      </c>
      <c r="R31" s="31"/>
      <c r="S31" s="35"/>
      <c r="T31" s="26"/>
      <c r="U31" s="27">
        <v>43864.0</v>
      </c>
      <c r="V31" s="36"/>
    </row>
    <row r="32">
      <c r="A32" s="22">
        <v>27.0</v>
      </c>
      <c r="B32" s="23" t="s">
        <v>43</v>
      </c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5">
        <f t="shared" ref="O32:P32" si="27">(C32+E32+G32+I32+K32+M32)/6</f>
        <v>0</v>
      </c>
      <c r="P32" s="25">
        <f t="shared" si="27"/>
        <v>0</v>
      </c>
      <c r="Q32" s="26"/>
      <c r="R32" s="31"/>
      <c r="S32" s="35"/>
      <c r="T32" s="26"/>
      <c r="U32" s="31"/>
      <c r="V32" s="36"/>
    </row>
    <row r="33">
      <c r="A33" s="22">
        <v>28.0</v>
      </c>
      <c r="B33" s="23" t="s">
        <v>44</v>
      </c>
      <c r="C33" s="24">
        <v>1.0</v>
      </c>
      <c r="D33" s="24">
        <v>2.0</v>
      </c>
      <c r="E33" s="24">
        <v>1.0</v>
      </c>
      <c r="F33" s="24">
        <v>2.0</v>
      </c>
      <c r="G33" s="24">
        <v>2.0</v>
      </c>
      <c r="H33" s="24">
        <v>3.0</v>
      </c>
      <c r="I33" s="24">
        <v>2.0</v>
      </c>
      <c r="J33" s="24">
        <v>3.0</v>
      </c>
      <c r="K33" s="24">
        <v>1.0</v>
      </c>
      <c r="L33" s="24">
        <v>3.0</v>
      </c>
      <c r="M33" s="24">
        <v>2.0</v>
      </c>
      <c r="N33" s="24">
        <v>3.0</v>
      </c>
      <c r="O33" s="25">
        <f t="shared" ref="O33:P33" si="28">(C33+E33+G33+I33+K33+M33)/6</f>
        <v>1.5</v>
      </c>
      <c r="P33" s="25">
        <f t="shared" si="28"/>
        <v>2.666666667</v>
      </c>
      <c r="Q33" s="30">
        <v>43952.0</v>
      </c>
      <c r="R33" s="31"/>
      <c r="S33" s="35"/>
      <c r="T33" s="26"/>
      <c r="U33" s="27">
        <v>44014.0</v>
      </c>
      <c r="V33" s="36"/>
    </row>
    <row r="34">
      <c r="A34" s="37" t="s">
        <v>45</v>
      </c>
      <c r="B34" s="1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>
        <f t="shared" ref="O34:P34" si="29">AVERAGE(O6:O33)</f>
        <v>1.696428571</v>
      </c>
      <c r="P34" s="39">
        <f t="shared" si="29"/>
        <v>2.791666667</v>
      </c>
      <c r="Q34" s="40">
        <f t="shared" ref="Q34:V34" si="30">COUNTA(Q6:Q33)</f>
        <v>19</v>
      </c>
      <c r="R34" s="41">
        <f t="shared" si="30"/>
        <v>7</v>
      </c>
      <c r="S34" s="41">
        <f t="shared" si="30"/>
        <v>0</v>
      </c>
      <c r="T34" s="40">
        <f t="shared" si="30"/>
        <v>3</v>
      </c>
      <c r="U34" s="41">
        <f t="shared" si="30"/>
        <v>17</v>
      </c>
      <c r="V34" s="29">
        <f t="shared" si="30"/>
        <v>6</v>
      </c>
    </row>
    <row r="36">
      <c r="A36" s="42" t="s">
        <v>46</v>
      </c>
      <c r="B36" s="43"/>
      <c r="C36" s="43"/>
      <c r="D36" s="43"/>
      <c r="E36" s="43"/>
      <c r="F36" s="43"/>
      <c r="G36" s="43"/>
      <c r="H36" s="43"/>
      <c r="I36" s="43"/>
    </row>
    <row r="37">
      <c r="A37" s="43"/>
      <c r="B37" s="43"/>
      <c r="C37" s="43"/>
      <c r="D37" s="43"/>
      <c r="E37" s="43"/>
      <c r="F37" s="43"/>
      <c r="G37" s="43"/>
      <c r="H37" s="43"/>
      <c r="I37" s="43"/>
    </row>
    <row r="38">
      <c r="A38" s="42" t="s">
        <v>47</v>
      </c>
      <c r="B38" s="43"/>
      <c r="C38" s="43"/>
      <c r="D38" s="43"/>
      <c r="E38" s="43"/>
      <c r="F38" s="43"/>
      <c r="G38" s="43"/>
      <c r="H38" s="43"/>
      <c r="I38" s="43"/>
    </row>
    <row r="39">
      <c r="A39" s="43"/>
      <c r="B39" s="43"/>
      <c r="C39" s="43"/>
      <c r="D39" s="43"/>
      <c r="E39" s="43"/>
      <c r="F39" s="43"/>
      <c r="G39" s="43"/>
      <c r="H39" s="43"/>
      <c r="I39" s="43"/>
    </row>
    <row r="40">
      <c r="A40" s="42" t="s">
        <v>48</v>
      </c>
      <c r="B40" s="43"/>
      <c r="C40" s="43"/>
      <c r="D40" s="43"/>
      <c r="E40" s="43"/>
      <c r="F40" s="43"/>
      <c r="G40" s="43"/>
      <c r="H40" s="43"/>
      <c r="I40" s="43"/>
    </row>
    <row r="41">
      <c r="A41" s="43"/>
      <c r="B41" s="43"/>
      <c r="C41" s="43"/>
      <c r="D41" s="43"/>
      <c r="E41" s="43"/>
      <c r="F41" s="43"/>
      <c r="G41" s="43"/>
      <c r="H41" s="43"/>
      <c r="I41" s="43"/>
    </row>
    <row r="42">
      <c r="A42" s="42" t="s">
        <v>49</v>
      </c>
      <c r="B42" s="43"/>
      <c r="C42" s="43"/>
      <c r="D42" s="43"/>
      <c r="E42" s="43"/>
      <c r="F42" s="43"/>
      <c r="G42" s="43"/>
      <c r="H42" s="43"/>
      <c r="I42" s="43"/>
    </row>
    <row r="43">
      <c r="A43" s="43"/>
      <c r="B43" s="43"/>
      <c r="C43" s="43"/>
      <c r="D43" s="43"/>
      <c r="E43" s="43"/>
      <c r="F43" s="43"/>
      <c r="G43" s="43"/>
      <c r="H43" s="43"/>
      <c r="I43" s="43"/>
    </row>
    <row r="44">
      <c r="A44" s="42" t="s">
        <v>50</v>
      </c>
      <c r="B44" s="43"/>
      <c r="C44" s="43"/>
      <c r="D44" s="43"/>
      <c r="E44" s="43"/>
      <c r="F44" s="43"/>
      <c r="G44" s="43"/>
      <c r="H44" s="43"/>
      <c r="I44" s="43"/>
    </row>
    <row r="45">
      <c r="A45" s="43"/>
      <c r="B45" s="43"/>
      <c r="C45" s="43"/>
      <c r="D45" s="43"/>
      <c r="E45" s="43"/>
      <c r="F45" s="43"/>
      <c r="G45" s="43"/>
      <c r="H45" s="43"/>
      <c r="I45" s="43"/>
    </row>
    <row r="46">
      <c r="A46" s="42" t="s">
        <v>51</v>
      </c>
      <c r="B46" s="43"/>
      <c r="C46" s="43"/>
      <c r="D46" s="43"/>
      <c r="E46" s="43"/>
      <c r="F46" s="43"/>
      <c r="G46" s="43"/>
      <c r="H46" s="43"/>
      <c r="I46" s="43"/>
    </row>
    <row r="48">
      <c r="A48" s="44"/>
      <c r="B48" s="45"/>
      <c r="C48" s="45"/>
      <c r="D48" s="45"/>
      <c r="E48" s="45"/>
      <c r="F48" s="45"/>
      <c r="G48" s="45"/>
      <c r="H48" s="45"/>
      <c r="I48" s="46"/>
      <c r="J48" s="46"/>
    </row>
    <row r="50">
      <c r="B50" s="52"/>
      <c r="C50" s="52"/>
    </row>
    <row r="51">
      <c r="B51" s="52"/>
      <c r="C51" s="52"/>
    </row>
    <row r="52">
      <c r="B52" s="52"/>
      <c r="C52" s="52"/>
    </row>
  </sheetData>
  <mergeCells count="14">
    <mergeCell ref="K3:L4"/>
    <mergeCell ref="M3:N4"/>
    <mergeCell ref="A34:B34"/>
    <mergeCell ref="O3:P4"/>
    <mergeCell ref="Q3:V3"/>
    <mergeCell ref="Q4:S4"/>
    <mergeCell ref="T4:V4"/>
    <mergeCell ref="A1:V1"/>
    <mergeCell ref="A3:A5"/>
    <mergeCell ref="B3:B5"/>
    <mergeCell ref="C3:D4"/>
    <mergeCell ref="E3:F4"/>
    <mergeCell ref="G3:H4"/>
    <mergeCell ref="I3:J4"/>
  </mergeCells>
  <conditionalFormatting sqref="Q34:V34">
    <cfRule type="notContainsBlanks" dxfId="0" priority="1">
      <formula>LEN(TRIM(Q34))&gt;0</formula>
    </cfRule>
  </conditionalFormatting>
  <conditionalFormatting sqref="S26 V26">
    <cfRule type="notContainsBlanks" dxfId="0" priority="2">
      <formula>LEN(TRIM(S26))&gt;0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74E13"/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7.14"/>
    <col customWidth="1" min="2" max="2" width="25.14"/>
    <col customWidth="1" min="3" max="22" width="10.29"/>
  </cols>
  <sheetData>
    <row r="1">
      <c r="A1" s="61" t="s">
        <v>78</v>
      </c>
    </row>
    <row r="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ht="96.75" customHeight="1">
      <c r="A3" s="57" t="s">
        <v>1</v>
      </c>
      <c r="B3" s="58" t="s">
        <v>2</v>
      </c>
      <c r="C3" s="5" t="s">
        <v>79</v>
      </c>
      <c r="D3" s="6"/>
      <c r="E3" s="5" t="s">
        <v>80</v>
      </c>
      <c r="F3" s="6"/>
      <c r="G3" s="5" t="s">
        <v>81</v>
      </c>
      <c r="H3" s="6"/>
      <c r="I3" s="5" t="s">
        <v>82</v>
      </c>
      <c r="J3" s="6"/>
      <c r="K3" s="5" t="s">
        <v>83</v>
      </c>
      <c r="L3" s="6"/>
      <c r="M3" s="5" t="s">
        <v>84</v>
      </c>
      <c r="N3" s="6"/>
      <c r="O3" s="5" t="s">
        <v>68</v>
      </c>
      <c r="P3" s="6"/>
      <c r="Q3" s="7" t="s">
        <v>10</v>
      </c>
      <c r="R3" s="8"/>
      <c r="S3" s="8"/>
      <c r="T3" s="8"/>
      <c r="U3" s="8"/>
      <c r="V3" s="9"/>
    </row>
    <row r="4" ht="56.25" customHeight="1">
      <c r="A4" s="10"/>
      <c r="B4" s="11"/>
      <c r="C4" s="12"/>
      <c r="D4" s="13"/>
      <c r="E4" s="12"/>
      <c r="F4" s="13"/>
      <c r="G4" s="12"/>
      <c r="H4" s="13"/>
      <c r="I4" s="12"/>
      <c r="J4" s="13"/>
      <c r="K4" s="12"/>
      <c r="L4" s="13"/>
      <c r="M4" s="12"/>
      <c r="N4" s="13"/>
      <c r="O4" s="12"/>
      <c r="P4" s="13"/>
      <c r="Q4" s="14" t="s">
        <v>11</v>
      </c>
      <c r="R4" s="12"/>
      <c r="S4" s="13"/>
      <c r="T4" s="14" t="s">
        <v>12</v>
      </c>
      <c r="U4" s="12"/>
      <c r="V4" s="13"/>
    </row>
    <row r="5">
      <c r="A5" s="15"/>
      <c r="B5" s="13"/>
      <c r="C5" s="24" t="s">
        <v>11</v>
      </c>
      <c r="D5" s="60" t="s">
        <v>12</v>
      </c>
      <c r="E5" s="24" t="s">
        <v>11</v>
      </c>
      <c r="F5" s="24" t="s">
        <v>12</v>
      </c>
      <c r="G5" s="24" t="s">
        <v>11</v>
      </c>
      <c r="H5" s="24" t="s">
        <v>12</v>
      </c>
      <c r="I5" s="24" t="s">
        <v>11</v>
      </c>
      <c r="J5" s="24" t="s">
        <v>12</v>
      </c>
      <c r="K5" s="24" t="s">
        <v>11</v>
      </c>
      <c r="L5" s="24" t="s">
        <v>12</v>
      </c>
      <c r="M5" s="24" t="s">
        <v>11</v>
      </c>
      <c r="N5" s="24" t="s">
        <v>12</v>
      </c>
      <c r="O5" s="24" t="s">
        <v>11</v>
      </c>
      <c r="P5" s="24" t="s">
        <v>12</v>
      </c>
      <c r="Q5" s="18" t="s">
        <v>13</v>
      </c>
      <c r="R5" s="19" t="s">
        <v>14</v>
      </c>
      <c r="S5" s="20" t="s">
        <v>15</v>
      </c>
      <c r="T5" s="18" t="s">
        <v>13</v>
      </c>
      <c r="U5" s="19" t="s">
        <v>14</v>
      </c>
      <c r="V5" s="21" t="s">
        <v>15</v>
      </c>
    </row>
    <row r="6">
      <c r="A6" s="22">
        <v>1.0</v>
      </c>
      <c r="B6" s="23" t="s">
        <v>16</v>
      </c>
      <c r="C6" s="24">
        <v>3.0</v>
      </c>
      <c r="D6" s="24">
        <v>4.0</v>
      </c>
      <c r="E6" s="24">
        <v>3.0</v>
      </c>
      <c r="F6" s="24">
        <v>5.0</v>
      </c>
      <c r="G6" s="24">
        <v>3.0</v>
      </c>
      <c r="H6" s="24">
        <v>5.0</v>
      </c>
      <c r="I6" s="24">
        <v>3.0</v>
      </c>
      <c r="J6" s="24">
        <v>4.0</v>
      </c>
      <c r="K6" s="24">
        <v>2.0</v>
      </c>
      <c r="L6" s="24">
        <v>3.0</v>
      </c>
      <c r="M6" s="24">
        <v>3.0</v>
      </c>
      <c r="N6" s="24">
        <v>4.0</v>
      </c>
      <c r="O6" s="25">
        <f t="shared" ref="O6:P6" si="1">(C6+E6+G6+I6+K6+M6)/6</f>
        <v>2.833333333</v>
      </c>
      <c r="P6" s="25">
        <f t="shared" si="1"/>
        <v>4.166666667</v>
      </c>
      <c r="Q6" s="26"/>
      <c r="R6" s="27">
        <v>44045.0</v>
      </c>
      <c r="S6" s="28"/>
      <c r="T6" s="26"/>
      <c r="U6" s="31"/>
      <c r="V6" s="33">
        <v>43865.0</v>
      </c>
    </row>
    <row r="7">
      <c r="A7" s="22">
        <v>2.0</v>
      </c>
      <c r="B7" s="23" t="s">
        <v>17</v>
      </c>
      <c r="C7" s="24">
        <v>4.0</v>
      </c>
      <c r="D7" s="24">
        <v>4.0</v>
      </c>
      <c r="E7" s="24">
        <v>3.0</v>
      </c>
      <c r="F7" s="24">
        <v>5.0</v>
      </c>
      <c r="G7" s="24">
        <v>4.0</v>
      </c>
      <c r="H7" s="24">
        <v>4.0</v>
      </c>
      <c r="I7" s="24">
        <v>4.0</v>
      </c>
      <c r="J7" s="24">
        <v>5.0</v>
      </c>
      <c r="K7" s="24">
        <v>3.0</v>
      </c>
      <c r="L7" s="24">
        <v>4.0</v>
      </c>
      <c r="M7" s="24">
        <v>2.0</v>
      </c>
      <c r="N7" s="24">
        <v>3.0</v>
      </c>
      <c r="O7" s="25">
        <f t="shared" ref="O7:P7" si="2">(C7+E7+G7+I7+K7+M7)/6</f>
        <v>3.333333333</v>
      </c>
      <c r="P7" s="25">
        <f t="shared" si="2"/>
        <v>4.166666667</v>
      </c>
      <c r="Q7" s="26"/>
      <c r="R7" s="27">
        <v>43893.0</v>
      </c>
      <c r="S7" s="28"/>
      <c r="T7" s="26"/>
      <c r="U7" s="31"/>
      <c r="V7" s="33">
        <v>43865.0</v>
      </c>
    </row>
    <row r="8">
      <c r="A8" s="22">
        <v>3.0</v>
      </c>
      <c r="B8" s="23" t="s">
        <v>18</v>
      </c>
      <c r="C8" s="24">
        <v>3.0</v>
      </c>
      <c r="D8" s="24">
        <v>4.0</v>
      </c>
      <c r="E8" s="24">
        <v>3.0</v>
      </c>
      <c r="F8" s="24">
        <v>4.0</v>
      </c>
      <c r="G8" s="24">
        <v>3.0</v>
      </c>
      <c r="H8" s="24">
        <v>4.0</v>
      </c>
      <c r="I8" s="24">
        <v>4.0</v>
      </c>
      <c r="J8" s="24">
        <v>5.0</v>
      </c>
      <c r="K8" s="24">
        <v>4.0</v>
      </c>
      <c r="L8" s="24">
        <v>5.0</v>
      </c>
      <c r="M8" s="24">
        <v>3.0</v>
      </c>
      <c r="N8" s="24">
        <v>4.0</v>
      </c>
      <c r="O8" s="25">
        <f t="shared" ref="O8:P8" si="3">(C8+E8+G8+I8+K8+M8)/6</f>
        <v>3.333333333</v>
      </c>
      <c r="P8" s="25">
        <f t="shared" si="3"/>
        <v>4.333333333</v>
      </c>
      <c r="Q8" s="26"/>
      <c r="R8" s="27">
        <v>43893.0</v>
      </c>
      <c r="S8" s="28"/>
      <c r="T8" s="26"/>
      <c r="U8" s="31"/>
      <c r="V8" s="33">
        <v>43894.0</v>
      </c>
    </row>
    <row r="9">
      <c r="A9" s="22">
        <v>4.0</v>
      </c>
      <c r="B9" s="23" t="s">
        <v>19</v>
      </c>
      <c r="C9" s="24">
        <v>3.0</v>
      </c>
      <c r="D9" s="24">
        <v>3.0</v>
      </c>
      <c r="E9" s="24">
        <v>2.0</v>
      </c>
      <c r="F9" s="24">
        <v>3.0</v>
      </c>
      <c r="G9" s="24">
        <v>2.0</v>
      </c>
      <c r="H9" s="24">
        <v>3.0</v>
      </c>
      <c r="I9" s="24">
        <v>2.0</v>
      </c>
      <c r="J9" s="24">
        <v>4.0</v>
      </c>
      <c r="K9" s="24">
        <v>2.0</v>
      </c>
      <c r="L9" s="24">
        <v>3.0</v>
      </c>
      <c r="M9" s="24">
        <v>2.0</v>
      </c>
      <c r="N9" s="24">
        <v>3.0</v>
      </c>
      <c r="O9" s="25">
        <f t="shared" ref="O9:P9" si="4">(C9+E9+G9+I9+K9+M9)/6</f>
        <v>2.166666667</v>
      </c>
      <c r="P9" s="25">
        <f t="shared" si="4"/>
        <v>3.166666667</v>
      </c>
      <c r="Q9" s="30">
        <v>43863.0</v>
      </c>
      <c r="R9" s="31"/>
      <c r="S9" s="28"/>
      <c r="T9" s="26"/>
      <c r="U9" s="27">
        <v>43864.0</v>
      </c>
      <c r="V9" s="29"/>
    </row>
    <row r="10">
      <c r="A10" s="22">
        <v>5.0</v>
      </c>
      <c r="B10" s="23" t="s">
        <v>20</v>
      </c>
      <c r="C10" s="24">
        <v>4.0</v>
      </c>
      <c r="D10" s="24">
        <v>4.0</v>
      </c>
      <c r="E10" s="24">
        <v>3.0</v>
      </c>
      <c r="F10" s="24">
        <v>4.0</v>
      </c>
      <c r="G10" s="24">
        <v>3.0</v>
      </c>
      <c r="H10" s="24">
        <v>4.0</v>
      </c>
      <c r="I10" s="24">
        <v>3.0</v>
      </c>
      <c r="J10" s="24">
        <v>4.0</v>
      </c>
      <c r="K10" s="24">
        <v>2.0</v>
      </c>
      <c r="L10" s="24">
        <v>3.0</v>
      </c>
      <c r="M10" s="24">
        <v>2.0</v>
      </c>
      <c r="N10" s="24">
        <v>3.0</v>
      </c>
      <c r="O10" s="25">
        <f t="shared" ref="O10:P10" si="5">(C10+E10+G10+I10+K10+M10)/6</f>
        <v>2.833333333</v>
      </c>
      <c r="P10" s="25">
        <f t="shared" si="5"/>
        <v>3.666666667</v>
      </c>
      <c r="Q10" s="26"/>
      <c r="R10" s="27">
        <v>44045.0</v>
      </c>
      <c r="S10" s="28"/>
      <c r="T10" s="26"/>
      <c r="U10" s="27">
        <v>44015.0</v>
      </c>
      <c r="V10" s="29"/>
    </row>
    <row r="11">
      <c r="A11" s="22">
        <v>6.0</v>
      </c>
      <c r="B11" s="23" t="s">
        <v>21</v>
      </c>
      <c r="C11" s="24">
        <v>3.0</v>
      </c>
      <c r="D11" s="24">
        <v>3.0</v>
      </c>
      <c r="E11" s="24">
        <v>2.0</v>
      </c>
      <c r="F11" s="24">
        <v>3.0</v>
      </c>
      <c r="G11" s="24">
        <v>3.0</v>
      </c>
      <c r="H11" s="24">
        <v>4.0</v>
      </c>
      <c r="I11" s="24">
        <v>4.0</v>
      </c>
      <c r="J11" s="24">
        <v>4.0</v>
      </c>
      <c r="K11" s="24">
        <v>2.0</v>
      </c>
      <c r="L11" s="24">
        <v>3.0</v>
      </c>
      <c r="M11" s="24">
        <v>2.0</v>
      </c>
      <c r="N11" s="24">
        <v>3.0</v>
      </c>
      <c r="O11" s="25">
        <f t="shared" ref="O11:P11" si="6">(C11+E11+G11+I11+K11+M11)/6</f>
        <v>2.666666667</v>
      </c>
      <c r="P11" s="25">
        <f t="shared" si="6"/>
        <v>3.333333333</v>
      </c>
      <c r="Q11" s="26"/>
      <c r="R11" s="27">
        <v>44014.0</v>
      </c>
      <c r="S11" s="28"/>
      <c r="T11" s="26"/>
      <c r="U11" s="27">
        <v>43893.0</v>
      </c>
      <c r="V11" s="29"/>
    </row>
    <row r="12">
      <c r="A12" s="22">
        <v>7.0</v>
      </c>
      <c r="B12" s="23" t="s">
        <v>22</v>
      </c>
      <c r="C12" s="24">
        <v>3.0</v>
      </c>
      <c r="D12" s="24">
        <v>4.0</v>
      </c>
      <c r="E12" s="24">
        <v>3.0</v>
      </c>
      <c r="F12" s="24">
        <v>4.0</v>
      </c>
      <c r="G12" s="24">
        <v>3.0</v>
      </c>
      <c r="H12" s="24">
        <v>4.0</v>
      </c>
      <c r="I12" s="24">
        <v>4.0</v>
      </c>
      <c r="J12" s="24">
        <v>4.0</v>
      </c>
      <c r="K12" s="24">
        <v>3.0</v>
      </c>
      <c r="L12" s="24">
        <v>4.0</v>
      </c>
      <c r="M12" s="24">
        <v>3.0</v>
      </c>
      <c r="N12" s="24">
        <v>4.0</v>
      </c>
      <c r="O12" s="25">
        <f t="shared" ref="O12:P12" si="7">(C12+E12+G12+I12+K12+M12)/6</f>
        <v>3.166666667</v>
      </c>
      <c r="P12" s="25">
        <f t="shared" si="7"/>
        <v>4</v>
      </c>
      <c r="Q12" s="26"/>
      <c r="R12" s="27">
        <v>43864.0</v>
      </c>
      <c r="S12" s="28"/>
      <c r="T12" s="26"/>
      <c r="U12" s="31"/>
      <c r="V12" s="36">
        <v>4.0</v>
      </c>
    </row>
    <row r="13">
      <c r="A13" s="22">
        <v>8.0</v>
      </c>
      <c r="B13" s="23" t="s">
        <v>23</v>
      </c>
      <c r="C13" s="24">
        <v>3.0</v>
      </c>
      <c r="D13" s="24">
        <v>3.0</v>
      </c>
      <c r="E13" s="24">
        <v>3.0</v>
      </c>
      <c r="F13" s="24">
        <v>4.0</v>
      </c>
      <c r="G13" s="24">
        <v>1.0</v>
      </c>
      <c r="H13" s="24">
        <v>3.0</v>
      </c>
      <c r="I13" s="24">
        <v>2.0</v>
      </c>
      <c r="J13" s="24">
        <v>3.0</v>
      </c>
      <c r="K13" s="24">
        <v>2.0</v>
      </c>
      <c r="L13" s="24">
        <v>3.0</v>
      </c>
      <c r="M13" s="24">
        <v>1.0</v>
      </c>
      <c r="N13" s="24">
        <v>3.0</v>
      </c>
      <c r="O13" s="25">
        <f t="shared" ref="O13:P13" si="8">(C13+E13+G13+I13+K13+M13)/6</f>
        <v>2</v>
      </c>
      <c r="P13" s="25">
        <f t="shared" si="8"/>
        <v>3.166666667</v>
      </c>
      <c r="Q13" s="26">
        <v>2.0</v>
      </c>
      <c r="R13" s="31"/>
      <c r="S13" s="28"/>
      <c r="T13" s="26"/>
      <c r="U13" s="27">
        <v>43864.0</v>
      </c>
      <c r="V13" s="29"/>
    </row>
    <row r="14">
      <c r="A14" s="22">
        <v>9.0</v>
      </c>
      <c r="B14" s="23" t="s">
        <v>24</v>
      </c>
      <c r="C14" s="24">
        <v>3.0</v>
      </c>
      <c r="D14" s="24">
        <v>4.0</v>
      </c>
      <c r="E14" s="24">
        <v>2.0</v>
      </c>
      <c r="F14" s="24">
        <v>3.0</v>
      </c>
      <c r="G14" s="24">
        <v>2.0</v>
      </c>
      <c r="H14" s="24">
        <v>4.0</v>
      </c>
      <c r="I14" s="24">
        <v>3.0</v>
      </c>
      <c r="J14" s="24">
        <v>4.0</v>
      </c>
      <c r="K14" s="24">
        <v>2.0</v>
      </c>
      <c r="L14" s="24">
        <v>3.0</v>
      </c>
      <c r="M14" s="24">
        <v>2.0</v>
      </c>
      <c r="N14" s="24">
        <v>4.0</v>
      </c>
      <c r="O14" s="25">
        <f t="shared" ref="O14:P14" si="9">(C14+E14+G14+I14+K14+M14)/6</f>
        <v>2.333333333</v>
      </c>
      <c r="P14" s="25">
        <f t="shared" si="9"/>
        <v>3.666666667</v>
      </c>
      <c r="Q14" s="26"/>
      <c r="R14" s="27">
        <v>43892.0</v>
      </c>
      <c r="S14" s="28"/>
      <c r="T14" s="26"/>
      <c r="U14" s="27">
        <v>44015.0</v>
      </c>
      <c r="V14" s="29"/>
    </row>
    <row r="15">
      <c r="A15" s="22">
        <v>10.0</v>
      </c>
      <c r="B15" s="23" t="s">
        <v>25</v>
      </c>
      <c r="C15" s="24">
        <v>3.0</v>
      </c>
      <c r="D15" s="24">
        <v>4.0</v>
      </c>
      <c r="E15" s="24">
        <v>2.0</v>
      </c>
      <c r="F15" s="24">
        <v>3.0</v>
      </c>
      <c r="G15" s="24">
        <v>3.0</v>
      </c>
      <c r="H15" s="24">
        <v>4.0</v>
      </c>
      <c r="I15" s="24">
        <v>4.0</v>
      </c>
      <c r="J15" s="24">
        <v>5.0</v>
      </c>
      <c r="K15" s="24">
        <v>3.0</v>
      </c>
      <c r="L15" s="24">
        <v>4.0</v>
      </c>
      <c r="M15" s="24">
        <v>3.0</v>
      </c>
      <c r="N15" s="24">
        <v>4.0</v>
      </c>
      <c r="O15" s="25">
        <f t="shared" ref="O15:P15" si="10">(C15+E15+G15+I15+K15+M15)/6</f>
        <v>3</v>
      </c>
      <c r="P15" s="25">
        <f t="shared" si="10"/>
        <v>4</v>
      </c>
      <c r="Q15" s="26"/>
      <c r="R15" s="32">
        <v>3.0</v>
      </c>
      <c r="S15" s="28"/>
      <c r="T15" s="26"/>
      <c r="U15" s="31"/>
      <c r="V15" s="36">
        <v>4.0</v>
      </c>
    </row>
    <row r="16">
      <c r="A16" s="22">
        <v>11.0</v>
      </c>
      <c r="B16" s="23" t="s">
        <v>26</v>
      </c>
      <c r="C16" s="24">
        <v>3.0</v>
      </c>
      <c r="D16" s="24">
        <v>4.0</v>
      </c>
      <c r="E16" s="24">
        <v>2.0</v>
      </c>
      <c r="F16" s="24">
        <v>4.0</v>
      </c>
      <c r="G16" s="24">
        <v>3.0</v>
      </c>
      <c r="H16" s="24">
        <v>5.0</v>
      </c>
      <c r="I16" s="24">
        <v>4.0</v>
      </c>
      <c r="J16" s="24">
        <v>5.0</v>
      </c>
      <c r="K16" s="24">
        <v>3.0</v>
      </c>
      <c r="L16" s="24">
        <v>4.0</v>
      </c>
      <c r="M16" s="24">
        <v>2.0</v>
      </c>
      <c r="N16" s="24">
        <v>3.0</v>
      </c>
      <c r="O16" s="25">
        <f t="shared" ref="O16:P16" si="11">(C16+E16+G16+I16+K16+M16)/6</f>
        <v>2.833333333</v>
      </c>
      <c r="P16" s="25">
        <f t="shared" si="11"/>
        <v>4.166666667</v>
      </c>
      <c r="Q16" s="26"/>
      <c r="R16" s="27">
        <v>44045.0</v>
      </c>
      <c r="S16" s="28"/>
      <c r="T16" s="26"/>
      <c r="U16" s="31"/>
      <c r="V16" s="33">
        <v>43865.0</v>
      </c>
    </row>
    <row r="17">
      <c r="A17" s="22">
        <v>12.0</v>
      </c>
      <c r="B17" s="23" t="s">
        <v>27</v>
      </c>
      <c r="C17" s="24">
        <v>4.0</v>
      </c>
      <c r="D17" s="24">
        <v>5.0</v>
      </c>
      <c r="E17" s="24">
        <v>4.0</v>
      </c>
      <c r="F17" s="24">
        <v>5.0</v>
      </c>
      <c r="G17" s="24">
        <v>4.0</v>
      </c>
      <c r="H17" s="24">
        <v>5.0</v>
      </c>
      <c r="I17" s="24">
        <v>4.0</v>
      </c>
      <c r="J17" s="24">
        <v>5.0</v>
      </c>
      <c r="K17" s="24">
        <v>4.0</v>
      </c>
      <c r="L17" s="24">
        <v>5.0</v>
      </c>
      <c r="M17" s="24">
        <v>3.0</v>
      </c>
      <c r="N17" s="24">
        <v>4.0</v>
      </c>
      <c r="O17" s="25">
        <f t="shared" ref="O17:P17" si="12">(C17+E17+G17+I17+K17+M17)/6</f>
        <v>3.833333333</v>
      </c>
      <c r="P17" s="25">
        <f t="shared" si="12"/>
        <v>4.833333333</v>
      </c>
      <c r="Q17" s="26"/>
      <c r="R17" s="31"/>
      <c r="S17" s="34">
        <v>44046.0</v>
      </c>
      <c r="T17" s="26"/>
      <c r="U17" s="31"/>
      <c r="V17" s="33">
        <v>44047.0</v>
      </c>
    </row>
    <row r="18">
      <c r="A18" s="22">
        <v>13.0</v>
      </c>
      <c r="B18" s="23" t="s">
        <v>28</v>
      </c>
      <c r="C18" s="24">
        <v>3.0</v>
      </c>
      <c r="D18" s="24">
        <v>4.0</v>
      </c>
      <c r="E18" s="24">
        <v>2.0</v>
      </c>
      <c r="F18" s="24">
        <v>3.0</v>
      </c>
      <c r="G18" s="24">
        <v>3.0</v>
      </c>
      <c r="H18" s="24">
        <v>4.0</v>
      </c>
      <c r="I18" s="24">
        <v>3.0</v>
      </c>
      <c r="J18" s="24">
        <v>3.0</v>
      </c>
      <c r="K18" s="24">
        <v>3.0</v>
      </c>
      <c r="L18" s="24">
        <v>4.0</v>
      </c>
      <c r="M18" s="24">
        <v>3.0</v>
      </c>
      <c r="N18" s="24">
        <v>4.0</v>
      </c>
      <c r="O18" s="25">
        <f t="shared" ref="O18:P18" si="13">(C18+E18+G18+I18+K18+M18)/6</f>
        <v>2.833333333</v>
      </c>
      <c r="P18" s="25">
        <f t="shared" si="13"/>
        <v>3.666666667</v>
      </c>
      <c r="Q18" s="26"/>
      <c r="R18" s="27">
        <v>44045.0</v>
      </c>
      <c r="S18" s="28"/>
      <c r="T18" s="26"/>
      <c r="U18" s="27">
        <v>44015.0</v>
      </c>
      <c r="V18" s="29"/>
    </row>
    <row r="19">
      <c r="A19" s="22">
        <v>14.0</v>
      </c>
      <c r="B19" s="23" t="s">
        <v>29</v>
      </c>
      <c r="C19" s="24">
        <v>4.0</v>
      </c>
      <c r="D19" s="24">
        <v>5.0</v>
      </c>
      <c r="E19" s="24">
        <v>4.0</v>
      </c>
      <c r="F19" s="24">
        <v>5.0</v>
      </c>
      <c r="G19" s="24">
        <v>4.0</v>
      </c>
      <c r="H19" s="24">
        <v>5.0</v>
      </c>
      <c r="I19" s="24">
        <v>4.0</v>
      </c>
      <c r="J19" s="24">
        <v>5.0</v>
      </c>
      <c r="K19" s="24">
        <v>4.0</v>
      </c>
      <c r="L19" s="24">
        <v>5.0</v>
      </c>
      <c r="M19" s="24">
        <v>4.0</v>
      </c>
      <c r="N19" s="24">
        <v>5.0</v>
      </c>
      <c r="O19" s="25">
        <f t="shared" ref="O19:P19" si="14">(C19+E19+G19+I19+K19+M19)/6</f>
        <v>4</v>
      </c>
      <c r="P19" s="25">
        <f t="shared" si="14"/>
        <v>5</v>
      </c>
      <c r="Q19" s="26"/>
      <c r="R19" s="32"/>
      <c r="S19" s="35">
        <v>4.0</v>
      </c>
      <c r="T19" s="26"/>
      <c r="U19" s="32"/>
      <c r="V19" s="36">
        <v>5.0</v>
      </c>
    </row>
    <row r="20">
      <c r="A20" s="22">
        <v>15.0</v>
      </c>
      <c r="B20" s="23" t="s">
        <v>30</v>
      </c>
      <c r="C20" s="24">
        <v>4.0</v>
      </c>
      <c r="D20" s="24">
        <v>5.0</v>
      </c>
      <c r="E20" s="24">
        <v>4.0</v>
      </c>
      <c r="F20" s="24">
        <v>5.0</v>
      </c>
      <c r="G20" s="24">
        <v>4.0</v>
      </c>
      <c r="H20" s="24">
        <v>5.0</v>
      </c>
      <c r="I20" s="24">
        <v>4.0</v>
      </c>
      <c r="J20" s="24">
        <v>5.0</v>
      </c>
      <c r="K20" s="24">
        <v>4.0</v>
      </c>
      <c r="L20" s="24">
        <v>5.0</v>
      </c>
      <c r="M20" s="24">
        <v>4.0</v>
      </c>
      <c r="N20" s="24">
        <v>5.0</v>
      </c>
      <c r="O20" s="25">
        <f t="shared" ref="O20:P20" si="15">(C20+E20+G20+I20+K20+M20)/6</f>
        <v>4</v>
      </c>
      <c r="P20" s="25">
        <f t="shared" si="15"/>
        <v>5</v>
      </c>
      <c r="Q20" s="26"/>
      <c r="R20" s="32"/>
      <c r="S20" s="35">
        <v>4.0</v>
      </c>
      <c r="T20" s="26"/>
      <c r="U20" s="32"/>
      <c r="V20" s="36">
        <v>5.0</v>
      </c>
    </row>
    <row r="21">
      <c r="A21" s="22">
        <v>16.0</v>
      </c>
      <c r="B21" s="23" t="s">
        <v>31</v>
      </c>
      <c r="C21" s="24">
        <v>4.0</v>
      </c>
      <c r="D21" s="24">
        <v>4.0</v>
      </c>
      <c r="E21" s="24">
        <v>3.0</v>
      </c>
      <c r="F21" s="24">
        <v>4.0</v>
      </c>
      <c r="G21" s="24">
        <v>4.0</v>
      </c>
      <c r="H21" s="24">
        <v>5.0</v>
      </c>
      <c r="I21" s="24">
        <v>4.0</v>
      </c>
      <c r="J21" s="24">
        <v>5.0</v>
      </c>
      <c r="K21" s="24">
        <v>4.0</v>
      </c>
      <c r="L21" s="24">
        <v>5.0</v>
      </c>
      <c r="M21" s="24">
        <v>4.0</v>
      </c>
      <c r="N21" s="24">
        <v>5.0</v>
      </c>
      <c r="O21" s="25">
        <f t="shared" ref="O21:P21" si="16">(C21+E21+G21+I21+K21+M21)/6</f>
        <v>3.833333333</v>
      </c>
      <c r="P21" s="25">
        <f t="shared" si="16"/>
        <v>4.666666667</v>
      </c>
      <c r="Q21" s="26"/>
      <c r="R21" s="32"/>
      <c r="S21" s="34">
        <v>44046.0</v>
      </c>
      <c r="T21" s="26"/>
      <c r="U21" s="32"/>
      <c r="V21" s="33">
        <v>44016.0</v>
      </c>
    </row>
    <row r="22">
      <c r="A22" s="22">
        <v>17.0</v>
      </c>
      <c r="B22" s="23" t="s">
        <v>32</v>
      </c>
      <c r="C22" s="24">
        <v>3.0</v>
      </c>
      <c r="D22" s="24">
        <v>4.0</v>
      </c>
      <c r="E22" s="24">
        <v>2.0</v>
      </c>
      <c r="F22" s="24">
        <v>3.0</v>
      </c>
      <c r="G22" s="24">
        <v>3.0</v>
      </c>
      <c r="H22" s="24">
        <v>4.0</v>
      </c>
      <c r="I22" s="24">
        <v>2.0</v>
      </c>
      <c r="J22" s="24">
        <v>4.0</v>
      </c>
      <c r="K22" s="24">
        <v>3.0</v>
      </c>
      <c r="L22" s="24">
        <v>4.0</v>
      </c>
      <c r="M22" s="24">
        <v>2.0</v>
      </c>
      <c r="N22" s="24">
        <v>3.0</v>
      </c>
      <c r="O22" s="25">
        <f t="shared" ref="O22:P22" si="17">(C22+E22+G22+I22+K22+M22)/6</f>
        <v>2.5</v>
      </c>
      <c r="P22" s="25">
        <f t="shared" si="17"/>
        <v>3.666666667</v>
      </c>
      <c r="Q22" s="26"/>
      <c r="R22" s="27">
        <v>43953.0</v>
      </c>
      <c r="S22" s="28"/>
      <c r="T22" s="26"/>
      <c r="U22" s="27">
        <v>44015.0</v>
      </c>
      <c r="V22" s="29"/>
    </row>
    <row r="23">
      <c r="A23" s="22">
        <v>18.0</v>
      </c>
      <c r="B23" s="23" t="s">
        <v>33</v>
      </c>
      <c r="C23" s="24">
        <v>4.0</v>
      </c>
      <c r="D23" s="24">
        <v>5.0</v>
      </c>
      <c r="E23" s="24">
        <v>3.0</v>
      </c>
      <c r="F23" s="24">
        <v>5.0</v>
      </c>
      <c r="G23" s="24">
        <v>4.0</v>
      </c>
      <c r="H23" s="24">
        <v>5.0</v>
      </c>
      <c r="I23" s="24">
        <v>3.0</v>
      </c>
      <c r="J23" s="24">
        <v>5.0</v>
      </c>
      <c r="K23" s="24">
        <v>4.0</v>
      </c>
      <c r="L23" s="24">
        <v>5.0</v>
      </c>
      <c r="M23" s="24">
        <v>2.0</v>
      </c>
      <c r="N23" s="24">
        <v>3.0</v>
      </c>
      <c r="O23" s="25">
        <f t="shared" ref="O23:P23" si="18">(C23+E23+G23+I23+K23+M23)/6</f>
        <v>3.333333333</v>
      </c>
      <c r="P23" s="25">
        <f t="shared" si="18"/>
        <v>4.666666667</v>
      </c>
      <c r="Q23" s="26"/>
      <c r="R23" s="27">
        <v>43893.0</v>
      </c>
      <c r="S23" s="28"/>
      <c r="T23" s="26"/>
      <c r="U23" s="32"/>
      <c r="V23" s="33">
        <v>44016.0</v>
      </c>
    </row>
    <row r="24">
      <c r="A24" s="22">
        <v>19.0</v>
      </c>
      <c r="B24" s="23" t="s">
        <v>34</v>
      </c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5">
        <f t="shared" ref="O24:P24" si="19">(C24+E24+G24+I24+K24+M24)/6</f>
        <v>0</v>
      </c>
      <c r="P24" s="25">
        <f t="shared" si="19"/>
        <v>0</v>
      </c>
      <c r="Q24" s="26"/>
      <c r="R24" s="32"/>
      <c r="S24" s="28"/>
      <c r="T24" s="26"/>
      <c r="U24" s="32"/>
      <c r="V24" s="29"/>
    </row>
    <row r="25">
      <c r="A25" s="22">
        <v>20.0</v>
      </c>
      <c r="B25" s="23" t="s">
        <v>35</v>
      </c>
      <c r="C25" s="24">
        <v>3.0</v>
      </c>
      <c r="D25" s="24">
        <v>4.0</v>
      </c>
      <c r="E25" s="24">
        <v>3.0</v>
      </c>
      <c r="F25" s="24">
        <v>4.0</v>
      </c>
      <c r="G25" s="24">
        <v>3.0</v>
      </c>
      <c r="H25" s="24">
        <v>4.0</v>
      </c>
      <c r="I25" s="24">
        <v>3.0</v>
      </c>
      <c r="J25" s="24">
        <v>4.0</v>
      </c>
      <c r="K25" s="24">
        <v>3.0</v>
      </c>
      <c r="L25" s="24">
        <v>4.0</v>
      </c>
      <c r="M25" s="24">
        <v>2.0</v>
      </c>
      <c r="N25" s="24">
        <v>3.0</v>
      </c>
      <c r="O25" s="25">
        <f t="shared" ref="O25:P25" si="20">(C25+E25+G25+I25+K25+M25)/6</f>
        <v>2.833333333</v>
      </c>
      <c r="P25" s="25">
        <f t="shared" si="20"/>
        <v>3.833333333</v>
      </c>
      <c r="Q25" s="26"/>
      <c r="R25" s="27">
        <v>44045.0</v>
      </c>
      <c r="S25" s="28"/>
      <c r="T25" s="26"/>
      <c r="U25" s="32"/>
      <c r="V25" s="33">
        <v>44046.0</v>
      </c>
    </row>
    <row r="26">
      <c r="A26" s="22">
        <v>21.0</v>
      </c>
      <c r="B26" s="23" t="s">
        <v>36</v>
      </c>
      <c r="C26" s="24">
        <v>4.0</v>
      </c>
      <c r="D26" s="24">
        <v>5.0</v>
      </c>
      <c r="E26" s="24">
        <v>3.0</v>
      </c>
      <c r="F26" s="24">
        <v>5.0</v>
      </c>
      <c r="G26" s="24">
        <v>4.0</v>
      </c>
      <c r="H26" s="24">
        <v>5.0</v>
      </c>
      <c r="I26" s="24">
        <v>2.0</v>
      </c>
      <c r="J26" s="24">
        <v>3.0</v>
      </c>
      <c r="K26" s="24">
        <v>3.0</v>
      </c>
      <c r="L26" s="24">
        <v>4.0</v>
      </c>
      <c r="M26" s="24">
        <v>3.0</v>
      </c>
      <c r="N26" s="24">
        <v>4.0</v>
      </c>
      <c r="O26" s="25">
        <f t="shared" ref="O26:P26" si="21">(C26+E26+G26+I26+K26+M26)/6</f>
        <v>3.166666667</v>
      </c>
      <c r="P26" s="25">
        <f t="shared" si="21"/>
        <v>4.333333333</v>
      </c>
      <c r="Q26" s="26"/>
      <c r="R26" s="27">
        <v>43864.0</v>
      </c>
      <c r="S26" s="28"/>
      <c r="T26" s="26"/>
      <c r="U26" s="32"/>
      <c r="V26" s="33">
        <v>43894.0</v>
      </c>
    </row>
    <row r="27">
      <c r="A27" s="22">
        <v>22.0</v>
      </c>
      <c r="B27" s="23" t="s">
        <v>37</v>
      </c>
      <c r="C27" s="24">
        <v>4.0</v>
      </c>
      <c r="D27" s="24">
        <v>5.0</v>
      </c>
      <c r="E27" s="24">
        <v>4.0</v>
      </c>
      <c r="F27" s="24">
        <v>5.0</v>
      </c>
      <c r="G27" s="24">
        <v>4.0</v>
      </c>
      <c r="H27" s="24">
        <v>4.0</v>
      </c>
      <c r="I27" s="24">
        <v>4.0</v>
      </c>
      <c r="J27" s="24">
        <v>4.0</v>
      </c>
      <c r="K27" s="24">
        <v>2.0</v>
      </c>
      <c r="L27" s="24">
        <v>3.0</v>
      </c>
      <c r="M27" s="24">
        <v>3.0</v>
      </c>
      <c r="N27" s="24">
        <v>3.0</v>
      </c>
      <c r="O27" s="25">
        <f t="shared" ref="O27:P27" si="22">(C27+E27+G27+I27+K27+M27)/6</f>
        <v>3.5</v>
      </c>
      <c r="P27" s="25">
        <f t="shared" si="22"/>
        <v>4</v>
      </c>
      <c r="Q27" s="26"/>
      <c r="R27" s="27">
        <v>43954.0</v>
      </c>
      <c r="S27" s="35"/>
      <c r="T27" s="26"/>
      <c r="U27" s="32"/>
      <c r="V27" s="36">
        <v>4.0</v>
      </c>
    </row>
    <row r="28">
      <c r="A28" s="22">
        <v>23.0</v>
      </c>
      <c r="B28" s="23" t="s">
        <v>38</v>
      </c>
      <c r="C28" s="24">
        <v>4.0</v>
      </c>
      <c r="D28" s="24">
        <v>4.0</v>
      </c>
      <c r="E28" s="24">
        <v>3.0</v>
      </c>
      <c r="F28" s="24">
        <v>4.0</v>
      </c>
      <c r="G28" s="24">
        <v>3.0</v>
      </c>
      <c r="H28" s="24">
        <v>4.0</v>
      </c>
      <c r="I28" s="24">
        <v>3.0</v>
      </c>
      <c r="J28" s="24">
        <v>4.0</v>
      </c>
      <c r="K28" s="24">
        <v>2.0</v>
      </c>
      <c r="L28" s="24">
        <v>3.0</v>
      </c>
      <c r="M28" s="24">
        <v>2.0</v>
      </c>
      <c r="N28" s="24">
        <v>4.0</v>
      </c>
      <c r="O28" s="25">
        <f t="shared" ref="O28:P28" si="23">(C28+E28+G28+I28+K28+M28)/6</f>
        <v>2.833333333</v>
      </c>
      <c r="P28" s="25">
        <f t="shared" si="23"/>
        <v>3.833333333</v>
      </c>
      <c r="Q28" s="26"/>
      <c r="R28" s="27">
        <v>44045.0</v>
      </c>
      <c r="S28" s="35"/>
      <c r="T28" s="26"/>
      <c r="U28" s="32"/>
      <c r="V28" s="33">
        <v>44046.0</v>
      </c>
    </row>
    <row r="29">
      <c r="A29" s="22">
        <v>24.0</v>
      </c>
      <c r="B29" s="23" t="s">
        <v>39</v>
      </c>
      <c r="C29" s="24">
        <v>3.0</v>
      </c>
      <c r="D29" s="24">
        <v>4.0</v>
      </c>
      <c r="E29" s="24">
        <v>3.0</v>
      </c>
      <c r="F29" s="24">
        <v>3.0</v>
      </c>
      <c r="G29" s="24">
        <v>2.0</v>
      </c>
      <c r="H29" s="24">
        <v>3.0</v>
      </c>
      <c r="I29" s="24">
        <v>3.0</v>
      </c>
      <c r="J29" s="24">
        <v>4.0</v>
      </c>
      <c r="K29" s="24">
        <v>2.0</v>
      </c>
      <c r="L29" s="24">
        <v>3.0</v>
      </c>
      <c r="M29" s="24">
        <v>2.0</v>
      </c>
      <c r="N29" s="24">
        <v>3.0</v>
      </c>
      <c r="O29" s="25">
        <f t="shared" ref="O29:P29" si="24">(C29+E29+G29+I29+K29+M29)/6</f>
        <v>2.5</v>
      </c>
      <c r="P29" s="25">
        <f t="shared" si="24"/>
        <v>3.333333333</v>
      </c>
      <c r="Q29" s="26"/>
      <c r="R29" s="27">
        <v>43953.0</v>
      </c>
      <c r="S29" s="35"/>
      <c r="T29" s="26"/>
      <c r="U29" s="27">
        <v>43893.0</v>
      </c>
      <c r="V29" s="36"/>
    </row>
    <row r="30">
      <c r="A30" s="22">
        <v>25.0</v>
      </c>
      <c r="B30" s="23" t="s">
        <v>40</v>
      </c>
      <c r="C30" s="24">
        <v>3.0</v>
      </c>
      <c r="D30" s="24">
        <v>4.0</v>
      </c>
      <c r="E30" s="24">
        <v>2.0</v>
      </c>
      <c r="F30" s="24">
        <v>3.0</v>
      </c>
      <c r="G30" s="24">
        <v>3.0</v>
      </c>
      <c r="H30" s="24">
        <v>4.0</v>
      </c>
      <c r="I30" s="24">
        <v>3.0</v>
      </c>
      <c r="J30" s="24">
        <v>4.0</v>
      </c>
      <c r="K30" s="24">
        <v>3.0</v>
      </c>
      <c r="L30" s="24">
        <v>4.0</v>
      </c>
      <c r="M30" s="24">
        <v>3.0</v>
      </c>
      <c r="N30" s="24">
        <v>4.0</v>
      </c>
      <c r="O30" s="25">
        <f t="shared" ref="O30:P30" si="25">(C30+E30+G30+I30+K30+M30)/6</f>
        <v>2.833333333</v>
      </c>
      <c r="P30" s="25">
        <f t="shared" si="25"/>
        <v>3.833333333</v>
      </c>
      <c r="Q30" s="26"/>
      <c r="R30" s="27">
        <v>44045.0</v>
      </c>
      <c r="S30" s="35"/>
      <c r="T30" s="26"/>
      <c r="U30" s="31"/>
      <c r="V30" s="33">
        <v>44046.0</v>
      </c>
    </row>
    <row r="31">
      <c r="A31" s="22">
        <v>26.0</v>
      </c>
      <c r="B31" s="23" t="s">
        <v>42</v>
      </c>
      <c r="C31" s="24">
        <v>3.0</v>
      </c>
      <c r="D31" s="24">
        <v>4.0</v>
      </c>
      <c r="E31" s="24">
        <v>3.0</v>
      </c>
      <c r="F31" s="24">
        <v>3.0</v>
      </c>
      <c r="G31" s="24">
        <v>3.0</v>
      </c>
      <c r="H31" s="24">
        <v>4.0</v>
      </c>
      <c r="I31" s="24">
        <v>3.0</v>
      </c>
      <c r="J31" s="24">
        <v>4.0</v>
      </c>
      <c r="K31" s="24">
        <v>3.0</v>
      </c>
      <c r="L31" s="24">
        <v>4.0</v>
      </c>
      <c r="M31" s="24">
        <v>2.0</v>
      </c>
      <c r="N31" s="24">
        <v>3.0</v>
      </c>
      <c r="O31" s="25">
        <f t="shared" ref="O31:P31" si="26">(C31+E31+G31+I31+K31+M31)/6</f>
        <v>2.833333333</v>
      </c>
      <c r="P31" s="25">
        <f t="shared" si="26"/>
        <v>3.666666667</v>
      </c>
      <c r="Q31" s="26"/>
      <c r="R31" s="27">
        <v>44045.0</v>
      </c>
      <c r="S31" s="35"/>
      <c r="T31" s="26"/>
      <c r="U31" s="27">
        <v>44015.0</v>
      </c>
      <c r="V31" s="36"/>
    </row>
    <row r="32">
      <c r="A32" s="22">
        <v>27.0</v>
      </c>
      <c r="B32" s="23" t="s">
        <v>43</v>
      </c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5">
        <f t="shared" ref="O32:P32" si="27">(C32+E32+G32+I32+K32+M32)/6</f>
        <v>0</v>
      </c>
      <c r="P32" s="25">
        <f t="shared" si="27"/>
        <v>0</v>
      </c>
      <c r="Q32" s="26"/>
      <c r="R32" s="32"/>
      <c r="S32" s="35"/>
      <c r="T32" s="26"/>
      <c r="U32" s="31"/>
      <c r="V32" s="36"/>
    </row>
    <row r="33">
      <c r="A33" s="22">
        <v>28.0</v>
      </c>
      <c r="B33" s="23" t="s">
        <v>44</v>
      </c>
      <c r="C33" s="24">
        <v>3.0</v>
      </c>
      <c r="D33" s="24">
        <v>4.0</v>
      </c>
      <c r="E33" s="24">
        <v>3.0</v>
      </c>
      <c r="F33" s="24">
        <v>4.0</v>
      </c>
      <c r="G33" s="24">
        <v>4.0</v>
      </c>
      <c r="H33" s="24">
        <v>5.0</v>
      </c>
      <c r="I33" s="24">
        <v>4.0</v>
      </c>
      <c r="J33" s="24">
        <v>5.0</v>
      </c>
      <c r="K33" s="24">
        <v>3.0</v>
      </c>
      <c r="L33" s="24">
        <v>4.0</v>
      </c>
      <c r="M33" s="24">
        <v>3.0</v>
      </c>
      <c r="N33" s="24">
        <v>5.0</v>
      </c>
      <c r="O33" s="25">
        <f t="shared" ref="O33:P33" si="28">(C33+E33+G33+I33+K33+M33)/6</f>
        <v>3.333333333</v>
      </c>
      <c r="P33" s="25">
        <f t="shared" si="28"/>
        <v>4.5</v>
      </c>
      <c r="Q33" s="26"/>
      <c r="R33" s="27">
        <v>43893.0</v>
      </c>
      <c r="S33" s="35"/>
      <c r="T33" s="26"/>
      <c r="U33" s="31"/>
      <c r="V33" s="33">
        <v>43955.0</v>
      </c>
    </row>
    <row r="34">
      <c r="A34" s="37" t="s">
        <v>45</v>
      </c>
      <c r="B34" s="1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>
        <f t="shared" ref="O34:P34" si="29">AVERAGE(O6:O33)</f>
        <v>2.80952381</v>
      </c>
      <c r="P34" s="39">
        <f t="shared" si="29"/>
        <v>3.738095238</v>
      </c>
      <c r="Q34" s="40">
        <f t="shared" ref="Q34:V34" si="30">COUNTA(Q6:Q33)</f>
        <v>2</v>
      </c>
      <c r="R34" s="41">
        <f t="shared" si="30"/>
        <v>20</v>
      </c>
      <c r="S34" s="41">
        <f t="shared" si="30"/>
        <v>4</v>
      </c>
      <c r="T34" s="40">
        <f t="shared" si="30"/>
        <v>0</v>
      </c>
      <c r="U34" s="41">
        <f t="shared" si="30"/>
        <v>9</v>
      </c>
      <c r="V34" s="29">
        <f t="shared" si="30"/>
        <v>17</v>
      </c>
    </row>
    <row r="36">
      <c r="A36" s="44" t="s">
        <v>46</v>
      </c>
      <c r="B36" s="45"/>
      <c r="C36" s="45"/>
      <c r="D36" s="45"/>
      <c r="E36" s="45"/>
      <c r="F36" s="45"/>
      <c r="G36" s="45"/>
      <c r="H36" s="45"/>
      <c r="I36" s="45"/>
      <c r="J36" s="46"/>
      <c r="K36" s="46"/>
    </row>
    <row r="37">
      <c r="A37" s="43"/>
      <c r="B37" s="43"/>
      <c r="C37" s="43"/>
      <c r="D37" s="43"/>
      <c r="E37" s="43"/>
      <c r="F37" s="43"/>
      <c r="G37" s="43"/>
      <c r="H37" s="43"/>
      <c r="I37" s="43"/>
    </row>
    <row r="38">
      <c r="A38" s="42" t="s">
        <v>47</v>
      </c>
      <c r="B38" s="43"/>
      <c r="C38" s="43"/>
      <c r="D38" s="43"/>
      <c r="E38" s="43"/>
      <c r="F38" s="43"/>
      <c r="G38" s="43"/>
      <c r="H38" s="43"/>
      <c r="I38" s="43"/>
    </row>
    <row r="39">
      <c r="A39" s="43"/>
      <c r="B39" s="43"/>
      <c r="C39" s="43"/>
      <c r="D39" s="43"/>
      <c r="E39" s="43"/>
      <c r="F39" s="43"/>
      <c r="G39" s="43"/>
      <c r="H39" s="43"/>
      <c r="I39" s="43"/>
    </row>
    <row r="40">
      <c r="A40" s="42" t="s">
        <v>48</v>
      </c>
      <c r="B40" s="43"/>
      <c r="C40" s="43"/>
      <c r="D40" s="43"/>
      <c r="E40" s="43"/>
      <c r="F40" s="43"/>
      <c r="G40" s="43"/>
      <c r="H40" s="43"/>
      <c r="I40" s="43"/>
    </row>
    <row r="41">
      <c r="A41" s="43"/>
      <c r="B41" s="43"/>
      <c r="C41" s="43"/>
      <c r="D41" s="43"/>
      <c r="E41" s="43"/>
      <c r="F41" s="43"/>
      <c r="G41" s="43"/>
      <c r="H41" s="43"/>
      <c r="I41" s="43"/>
    </row>
    <row r="42">
      <c r="A42" s="42" t="s">
        <v>49</v>
      </c>
      <c r="B42" s="43"/>
      <c r="C42" s="43"/>
      <c r="D42" s="43"/>
      <c r="E42" s="43"/>
      <c r="F42" s="43"/>
      <c r="G42" s="43"/>
      <c r="H42" s="43"/>
      <c r="I42" s="43"/>
    </row>
    <row r="43">
      <c r="A43" s="43"/>
      <c r="B43" s="43"/>
      <c r="C43" s="43"/>
      <c r="D43" s="43"/>
      <c r="E43" s="43"/>
      <c r="F43" s="43"/>
      <c r="G43" s="43"/>
      <c r="H43" s="43"/>
      <c r="I43" s="43"/>
    </row>
    <row r="44">
      <c r="A44" s="42" t="s">
        <v>50</v>
      </c>
      <c r="B44" s="43"/>
      <c r="C44" s="43"/>
      <c r="D44" s="43"/>
      <c r="E44" s="43"/>
      <c r="F44" s="43"/>
      <c r="G44" s="43"/>
      <c r="H44" s="43"/>
      <c r="I44" s="43"/>
    </row>
    <row r="45">
      <c r="A45" s="43"/>
      <c r="B45" s="43"/>
      <c r="C45" s="43"/>
      <c r="D45" s="43"/>
      <c r="E45" s="43"/>
      <c r="F45" s="43"/>
      <c r="G45" s="43"/>
      <c r="H45" s="43"/>
      <c r="I45" s="43"/>
    </row>
    <row r="46">
      <c r="A46" s="42" t="s">
        <v>51</v>
      </c>
      <c r="B46" s="43"/>
      <c r="C46" s="43"/>
      <c r="D46" s="43"/>
      <c r="E46" s="43"/>
      <c r="F46" s="43"/>
      <c r="G46" s="43"/>
      <c r="H46" s="43"/>
      <c r="I46" s="43"/>
    </row>
    <row r="48">
      <c r="A48" s="44"/>
      <c r="B48" s="45"/>
      <c r="C48" s="45"/>
      <c r="D48" s="45"/>
      <c r="E48" s="45"/>
      <c r="F48" s="45"/>
      <c r="G48" s="45"/>
      <c r="H48" s="45"/>
      <c r="I48" s="46"/>
      <c r="J48" s="46"/>
    </row>
    <row r="50">
      <c r="B50" s="52"/>
      <c r="C50" s="52"/>
    </row>
    <row r="51">
      <c r="B51" s="52"/>
      <c r="C51" s="52"/>
    </row>
    <row r="52">
      <c r="B52" s="52"/>
      <c r="C52" s="52"/>
    </row>
  </sheetData>
  <mergeCells count="14">
    <mergeCell ref="K3:L4"/>
    <mergeCell ref="M3:N4"/>
    <mergeCell ref="Q3:V3"/>
    <mergeCell ref="Q4:S4"/>
    <mergeCell ref="T4:V4"/>
    <mergeCell ref="B3:B5"/>
    <mergeCell ref="A34:B34"/>
    <mergeCell ref="A1:P1"/>
    <mergeCell ref="A3:A5"/>
    <mergeCell ref="C3:D4"/>
    <mergeCell ref="E3:F4"/>
    <mergeCell ref="G3:H4"/>
    <mergeCell ref="I3:J4"/>
    <mergeCell ref="O3:P4"/>
  </mergeCells>
  <conditionalFormatting sqref="Q34:V34">
    <cfRule type="notContainsBlanks" dxfId="0" priority="1">
      <formula>LEN(TRIM(Q34))&gt;0</formula>
    </cfRule>
  </conditionalFormatting>
  <conditionalFormatting sqref="S26 V26">
    <cfRule type="notContainsBlanks" dxfId="0" priority="2">
      <formula>LEN(TRIM(S26))&gt;0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4.43" defaultRowHeight="15.75"/>
  <sheetData/>
  <drawing r:id="rId1"/>
</worksheet>
</file>